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7088" windowHeight="10152" activeTab="1"/>
  </bookViews>
  <sheets>
    <sheet name="MP" sheetId="1" r:id="rId1"/>
    <sheet name="SD" sheetId="2" r:id="rId2"/>
    <sheet name="DD" sheetId="3" r:id="rId3"/>
    <sheet name="CD" sheetId="4" r:id="rId4"/>
    <sheet name="RD" sheetId="5" r:id="rId5"/>
  </sheets>
  <definedNames>
    <definedName name="_xlnm.Print_Area" localSheetId="3">'CD'!$B:$Z</definedName>
    <definedName name="_xlnm.Print_Area" localSheetId="2">'DD'!$B:$Z</definedName>
    <definedName name="_xlnm.Print_Area" localSheetId="0">'MP'!$B:$T</definedName>
    <definedName name="_xlnm.Print_Area" localSheetId="4">'RD'!$B:$Z</definedName>
    <definedName name="_xlnm.Print_Area" localSheetId="1">'SD'!$B:$W</definedName>
    <definedName name="_xlnm.Print_Titles" localSheetId="0">'MP'!$5:$13</definedName>
    <definedName name="_xlnm.Print_Titles" localSheetId="4">'RD'!$6:$10</definedName>
  </definedNames>
  <calcPr fullCalcOnLoad="1"/>
</workbook>
</file>

<file path=xl/sharedStrings.xml><?xml version="1.0" encoding="utf-8"?>
<sst xmlns="http://schemas.openxmlformats.org/spreadsheetml/2006/main" count="371" uniqueCount="84">
  <si>
    <t>DEPARTMENT</t>
  </si>
  <si>
    <t>AGENCY</t>
  </si>
  <si>
    <t>NAME</t>
  </si>
  <si>
    <t>TYPE</t>
  </si>
  <si>
    <t>SIZE</t>
  </si>
  <si>
    <t>OCCUPANTS</t>
  </si>
  <si>
    <t>TOTAL OCCUPANTS</t>
  </si>
  <si>
    <t>LENGTH (ft)</t>
  </si>
  <si>
    <t>WIDTH (ft)</t>
  </si>
  <si>
    <t>HEIGHT (ft)</t>
  </si>
  <si>
    <t>PROGRAM SPACES</t>
  </si>
  <si>
    <t>MOBILIZATION / PRE-DESIGN</t>
  </si>
  <si>
    <t>ID NUMBER</t>
  </si>
  <si>
    <t>DEPARTMENT NAME</t>
  </si>
  <si>
    <t>COMMON AREAS</t>
  </si>
  <si>
    <t>CIRCULATION</t>
  </si>
  <si>
    <t>MAINTENANCE / SUPPORT</t>
  </si>
  <si>
    <t>BUILDING SERVICES</t>
  </si>
  <si>
    <t>Housekeeping - Main</t>
  </si>
  <si>
    <t>Housekeeping - Closet</t>
  </si>
  <si>
    <t>Restroom - Men</t>
  </si>
  <si>
    <t>Restroom - Women</t>
  </si>
  <si>
    <t>Shower - Men</t>
  </si>
  <si>
    <t>Shower - Women</t>
  </si>
  <si>
    <t>Mechanical - Main</t>
  </si>
  <si>
    <t>Mechanical - Closet</t>
  </si>
  <si>
    <t>Electrical Room - Main</t>
  </si>
  <si>
    <t>Electrical - Closet</t>
  </si>
  <si>
    <t>Fire Riser</t>
  </si>
  <si>
    <t>Water Service</t>
  </si>
  <si>
    <t>Data - Main</t>
  </si>
  <si>
    <t>Data - Closet</t>
  </si>
  <si>
    <t>Communications - Main</t>
  </si>
  <si>
    <t>Communications - Closet</t>
  </si>
  <si>
    <t>Shipping / Receiving</t>
  </si>
  <si>
    <t>Stair 01</t>
  </si>
  <si>
    <t>Stair 02</t>
  </si>
  <si>
    <t>Elevator 01</t>
  </si>
  <si>
    <t>Elevator 02</t>
  </si>
  <si>
    <t>Corridor</t>
  </si>
  <si>
    <t>Lobby</t>
  </si>
  <si>
    <t>Break Room</t>
  </si>
  <si>
    <t>Elevator Lobby</t>
  </si>
  <si>
    <t>Vending</t>
  </si>
  <si>
    <t>Elevator Machine Room</t>
  </si>
  <si>
    <t>GROSSING FACTOR (%)</t>
  </si>
  <si>
    <t>Building Totals</t>
  </si>
  <si>
    <t>SCHEMATIC DESIGN</t>
  </si>
  <si>
    <t>DESIGN DEVELOPMENT</t>
  </si>
  <si>
    <t>CONTRACT DOCUMENTS</t>
  </si>
  <si>
    <t>RECORD DOCUMENTS</t>
  </si>
  <si>
    <t>DELTA FROM MP (sf)</t>
  </si>
  <si>
    <t>DELTA FROM MP (%)</t>
  </si>
  <si>
    <t>DELTA FROM SD (sf)</t>
  </si>
  <si>
    <t>DELTA FROM SD (%)</t>
  </si>
  <si>
    <t>DELTA FROM DD (sf)</t>
  </si>
  <si>
    <t>DELTA FROM DD (%)</t>
  </si>
  <si>
    <t>DELTA FROM CD (sf)</t>
  </si>
  <si>
    <t>DELTA FROM CD (%)</t>
  </si>
  <si>
    <t>TFC PROJECT NAME:</t>
  </si>
  <si>
    <t>TFC PROJECT NUMBER:</t>
  </si>
  <si>
    <t>00-000-0000</t>
  </si>
  <si>
    <t>ADJACENCIES / COMMENTS</t>
  </si>
  <si>
    <t>Lobby - Building</t>
  </si>
  <si>
    <t>Lobby - Elevator</t>
  </si>
  <si>
    <t>Calculated Cell</t>
  </si>
  <si>
    <t>Departmental Totals</t>
  </si>
  <si>
    <t>TOTAL NET SF</t>
  </si>
  <si>
    <t>QTY</t>
  </si>
  <si>
    <t>GSF</t>
  </si>
  <si>
    <t>GSF (Building)</t>
  </si>
  <si>
    <t>GSF (Departmental)</t>
  </si>
  <si>
    <t>NSF</t>
  </si>
  <si>
    <t>Vertical Shafts</t>
  </si>
  <si>
    <t>The net area of a single room or space as measured to the inside face of its surrounding partitions.</t>
  </si>
  <si>
    <t>The gross area of all floors (as measured to the outside faces of the exterior walls).</t>
  </si>
  <si>
    <t>The gross area of all rooms and spaces within the boundaries of a single department (as measured to the inside face of exterior walls, centerline of demising partitions, and outside face of building corridor partitions).</t>
  </si>
  <si>
    <t>TOTAL NSF</t>
  </si>
  <si>
    <t>GUIDELINES / STANDARDS</t>
  </si>
  <si>
    <t>TEXAS FACILITIES COMMISSION - PROFESSIONAL SERVICE PROVIDER GUIDELINES AND STANDARDS</t>
  </si>
  <si>
    <t>Edit Date:</t>
  </si>
  <si>
    <t>APPENDIX L: SPACE ALLOCATION PROGRAM</t>
  </si>
  <si>
    <t>TEXAS FACILITIES COMMISSION</t>
  </si>
  <si>
    <t>ARCHITECTURAL/ENGINEERING GUIDELINES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</si>
</sst>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sz val="10"/>
      <color indexed="10"/>
      <name val="Tahoma"/>
      <family val="2"/>
    </font>
    <font>
      <sz val="10"/>
      <color indexed="60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  <font>
      <b/>
      <sz val="12"/>
      <color rgb="FF9C6500"/>
      <name val="Calibri"/>
      <family val="2"/>
    </font>
    <font>
      <sz val="10"/>
      <color rgb="FF943634"/>
      <name val="Tahoma"/>
      <family val="2"/>
    </font>
    <font>
      <sz val="10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9" fontId="3" fillId="33" borderId="12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5" fillId="34" borderId="12" xfId="47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9" fontId="0" fillId="0" borderId="15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9" fontId="0" fillId="0" borderId="19" xfId="0" applyNumberFormat="1" applyFont="1" applyBorder="1" applyAlignment="1">
      <alignment vertical="center"/>
    </xf>
    <xf numFmtId="0" fontId="26" fillId="16" borderId="15" xfId="47" applyFont="1" applyFill="1" applyBorder="1" applyAlignment="1">
      <alignment vertical="center"/>
    </xf>
    <xf numFmtId="0" fontId="26" fillId="16" borderId="19" xfId="47" applyFont="1" applyFill="1" applyBorder="1" applyAlignment="1">
      <alignment vertical="center"/>
    </xf>
    <xf numFmtId="0" fontId="25" fillId="16" borderId="23" xfId="47" applyFont="1" applyFill="1" applyBorder="1" applyAlignment="1">
      <alignment vertical="center"/>
    </xf>
    <xf numFmtId="9" fontId="2" fillId="34" borderId="23" xfId="0" applyNumberFormat="1" applyFont="1" applyFill="1" applyBorder="1" applyAlignment="1">
      <alignment vertical="center"/>
    </xf>
    <xf numFmtId="0" fontId="0" fillId="10" borderId="15" xfId="0" applyFont="1" applyFill="1" applyBorder="1" applyAlignment="1">
      <alignment vertical="center"/>
    </xf>
    <xf numFmtId="0" fontId="45" fillId="31" borderId="0" xfId="55" applyAlignment="1">
      <alignment vertical="center"/>
    </xf>
    <xf numFmtId="0" fontId="45" fillId="31" borderId="12" xfId="55" applyBorder="1" applyAlignment="1">
      <alignment vertical="center"/>
    </xf>
    <xf numFmtId="0" fontId="45" fillId="31" borderId="0" xfId="55" applyBorder="1" applyAlignment="1">
      <alignment horizontal="center" vertical="top" wrapText="1"/>
    </xf>
    <xf numFmtId="0" fontId="45" fillId="31" borderId="23" xfId="55" applyBorder="1" applyAlignment="1">
      <alignment vertical="center"/>
    </xf>
    <xf numFmtId="0" fontId="45" fillId="31" borderId="15" xfId="55" applyBorder="1" applyAlignment="1">
      <alignment vertical="center"/>
    </xf>
    <xf numFmtId="0" fontId="45" fillId="31" borderId="19" xfId="55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33" borderId="24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center" vertical="top" wrapText="1"/>
    </xf>
    <xf numFmtId="3" fontId="25" fillId="16" borderId="23" xfId="47" applyNumberFormat="1" applyFont="1" applyFill="1" applyBorder="1" applyAlignment="1">
      <alignment vertical="center"/>
    </xf>
    <xf numFmtId="3" fontId="26" fillId="16" borderId="15" xfId="47" applyNumberFormat="1" applyFont="1" applyFill="1" applyBorder="1" applyAlignment="1">
      <alignment vertical="center"/>
    </xf>
    <xf numFmtId="3" fontId="26" fillId="16" borderId="19" xfId="47" applyNumberFormat="1" applyFont="1" applyFill="1" applyBorder="1" applyAlignment="1">
      <alignment vertical="center"/>
    </xf>
    <xf numFmtId="0" fontId="4" fillId="16" borderId="23" xfId="0" applyFont="1" applyFill="1" applyBorder="1" applyAlignment="1">
      <alignment horizontal="right" vertical="top" wrapText="1"/>
    </xf>
    <xf numFmtId="0" fontId="50" fillId="31" borderId="23" xfId="55" applyFont="1" applyBorder="1" applyAlignment="1">
      <alignment horizontal="right" vertical="top" wrapText="1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0" fontId="3" fillId="33" borderId="24" xfId="0" applyNumberFormat="1" applyFont="1" applyFill="1" applyBorder="1" applyAlignment="1">
      <alignment horizontal="left" vertical="center"/>
    </xf>
    <xf numFmtId="10" fontId="2" fillId="0" borderId="0" xfId="0" applyNumberFormat="1" applyFont="1" applyAlignment="1">
      <alignment horizontal="center" vertical="center"/>
    </xf>
    <xf numFmtId="3" fontId="4" fillId="16" borderId="23" xfId="0" applyNumberFormat="1" applyFont="1" applyFill="1" applyBorder="1" applyAlignment="1">
      <alignment horizontal="center" vertical="center"/>
    </xf>
    <xf numFmtId="10" fontId="4" fillId="16" borderId="23" xfId="0" applyNumberFormat="1" applyFont="1" applyFill="1" applyBorder="1" applyAlignment="1">
      <alignment horizontal="center" vertical="center"/>
    </xf>
    <xf numFmtId="3" fontId="0" fillId="16" borderId="25" xfId="0" applyNumberFormat="1" applyFont="1" applyFill="1" applyBorder="1" applyAlignment="1">
      <alignment horizontal="center" vertical="center"/>
    </xf>
    <xf numFmtId="10" fontId="0" fillId="16" borderId="25" xfId="0" applyNumberFormat="1" applyFont="1" applyFill="1" applyBorder="1" applyAlignment="1">
      <alignment horizontal="center" vertical="center"/>
    </xf>
    <xf numFmtId="3" fontId="0" fillId="16" borderId="19" xfId="0" applyNumberFormat="1" applyFont="1" applyFill="1" applyBorder="1" applyAlignment="1">
      <alignment horizontal="center" vertical="center"/>
    </xf>
    <xf numFmtId="10" fontId="0" fillId="16" borderId="19" xfId="0" applyNumberFormat="1" applyFont="1" applyFill="1" applyBorder="1" applyAlignment="1">
      <alignment horizontal="center" vertical="center"/>
    </xf>
    <xf numFmtId="3" fontId="0" fillId="16" borderId="26" xfId="0" applyNumberFormat="1" applyFont="1" applyFill="1" applyBorder="1" applyAlignment="1">
      <alignment horizontal="center" vertical="center"/>
    </xf>
    <xf numFmtId="10" fontId="0" fillId="16" borderId="27" xfId="0" applyNumberFormat="1" applyFont="1" applyFill="1" applyBorder="1" applyAlignment="1">
      <alignment horizontal="center" vertical="center"/>
    </xf>
    <xf numFmtId="3" fontId="0" fillId="16" borderId="20" xfId="0" applyNumberFormat="1" applyFont="1" applyFill="1" applyBorder="1" applyAlignment="1">
      <alignment horizontal="center" vertical="center"/>
    </xf>
    <xf numFmtId="10" fontId="0" fillId="16" borderId="22" xfId="0" applyNumberFormat="1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0" borderId="23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center" vertical="top" wrapText="1"/>
    </xf>
    <xf numFmtId="3" fontId="26" fillId="0" borderId="15" xfId="47" applyNumberFormat="1" applyFont="1" applyFill="1" applyBorder="1" applyAlignment="1">
      <alignment vertical="center"/>
    </xf>
    <xf numFmtId="3" fontId="26" fillId="0" borderId="19" xfId="47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4" fillId="0" borderId="28" xfId="0" applyNumberFormat="1" applyFont="1" applyFill="1" applyBorder="1" applyAlignment="1">
      <alignment horizontal="right" vertical="top" wrapText="1"/>
    </xf>
    <xf numFmtId="9" fontId="3" fillId="0" borderId="0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center" vertical="top" wrapText="1"/>
    </xf>
    <xf numFmtId="3" fontId="25" fillId="0" borderId="28" xfId="47" applyNumberFormat="1" applyFont="1" applyFill="1" applyBorder="1" applyAlignment="1">
      <alignment vertical="center"/>
    </xf>
    <xf numFmtId="3" fontId="26" fillId="0" borderId="28" xfId="47" applyNumberFormat="1" applyFont="1" applyFill="1" applyBorder="1" applyAlignment="1">
      <alignment vertical="center"/>
    </xf>
    <xf numFmtId="3" fontId="26" fillId="0" borderId="29" xfId="47" applyNumberFormat="1" applyFont="1" applyFill="1" applyBorder="1" applyAlignment="1">
      <alignment vertical="center"/>
    </xf>
    <xf numFmtId="9" fontId="3" fillId="33" borderId="24" xfId="0" applyNumberFormat="1" applyFont="1" applyFill="1" applyBorder="1" applyAlignment="1">
      <alignment vertical="center"/>
    </xf>
    <xf numFmtId="9" fontId="3" fillId="33" borderId="11" xfId="0" applyNumberFormat="1" applyFont="1" applyFill="1" applyBorder="1" applyAlignment="1">
      <alignment vertical="center"/>
    </xf>
    <xf numFmtId="0" fontId="4" fillId="16" borderId="23" xfId="0" applyFont="1" applyFill="1" applyBorder="1" applyAlignment="1">
      <alignment horizontal="right" vertical="center" wrapText="1"/>
    </xf>
    <xf numFmtId="0" fontId="50" fillId="31" borderId="23" xfId="55" applyFont="1" applyBorder="1" applyAlignment="1">
      <alignment horizontal="right" vertical="center" wrapText="1"/>
    </xf>
    <xf numFmtId="9" fontId="4" fillId="0" borderId="23" xfId="0" applyNumberFormat="1" applyFont="1" applyBorder="1" applyAlignment="1">
      <alignment horizontal="right" vertical="center" wrapText="1"/>
    </xf>
    <xf numFmtId="3" fontId="4" fillId="16" borderId="2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left" vertical="center"/>
    </xf>
    <xf numFmtId="0" fontId="51" fillId="31" borderId="0" xfId="55" applyFont="1" applyAlignment="1">
      <alignment vertical="center"/>
    </xf>
    <xf numFmtId="165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right" vertical="center"/>
    </xf>
    <xf numFmtId="9" fontId="3" fillId="0" borderId="30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0" fontId="4" fillId="0" borderId="28" xfId="0" applyNumberFormat="1" applyFont="1" applyFill="1" applyBorder="1" applyAlignment="1">
      <alignment horizontal="center" vertical="center"/>
    </xf>
    <xf numFmtId="10" fontId="0" fillId="0" borderId="28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9" fontId="0" fillId="16" borderId="15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0" fillId="0" borderId="0" xfId="0" applyNumberFormat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2" fillId="16" borderId="21" xfId="0" applyFont="1" applyFill="1" applyBorder="1" applyAlignment="1">
      <alignment vertical="center"/>
    </xf>
    <xf numFmtId="0" fontId="2" fillId="34" borderId="24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26" fillId="0" borderId="15" xfId="47" applyFont="1" applyFill="1" applyBorder="1" applyAlignment="1">
      <alignment vertical="center"/>
    </xf>
    <xf numFmtId="0" fontId="26" fillId="0" borderId="19" xfId="47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0" fontId="53" fillId="31" borderId="0" xfId="55" applyFont="1" applyAlignment="1">
      <alignment vertical="center"/>
    </xf>
    <xf numFmtId="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9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50" fillId="31" borderId="23" xfId="55" applyFont="1" applyBorder="1" applyAlignment="1">
      <alignment vertical="center"/>
    </xf>
    <xf numFmtId="9" fontId="2" fillId="16" borderId="23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3" fillId="33" borderId="1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 wrapText="1"/>
    </xf>
    <xf numFmtId="3" fontId="25" fillId="34" borderId="12" xfId="47" applyNumberFormat="1" applyFont="1" applyFill="1" applyBorder="1" applyAlignment="1">
      <alignment vertical="center"/>
    </xf>
    <xf numFmtId="0" fontId="5" fillId="0" borderId="31" xfId="0" applyFont="1" applyBorder="1" applyAlignment="1">
      <alignment/>
    </xf>
    <xf numFmtId="0" fontId="0" fillId="0" borderId="31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165" fontId="0" fillId="0" borderId="0" xfId="0" applyNumberFormat="1" applyBorder="1" applyAlignment="1" applyProtection="1">
      <alignment wrapText="1"/>
      <protection locked="0"/>
    </xf>
    <xf numFmtId="0" fontId="3" fillId="36" borderId="11" xfId="0" applyFont="1" applyFill="1" applyBorder="1" applyAlignment="1">
      <alignment vertical="center"/>
    </xf>
    <xf numFmtId="0" fontId="7" fillId="36" borderId="12" xfId="0" applyFont="1" applyFill="1" applyBorder="1" applyAlignment="1" applyProtection="1">
      <alignment vertical="center"/>
      <protection locked="0"/>
    </xf>
    <xf numFmtId="0" fontId="7" fillId="36" borderId="12" xfId="0" applyFont="1" applyFill="1" applyBorder="1" applyAlignment="1" applyProtection="1">
      <alignment horizontal="right" vertical="center"/>
      <protection locked="0"/>
    </xf>
    <xf numFmtId="165" fontId="7" fillId="36" borderId="2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9" fontId="2" fillId="0" borderId="25" xfId="0" applyNumberFormat="1" applyFont="1" applyBorder="1" applyAlignment="1">
      <alignment horizontal="center" vertical="top" wrapText="1"/>
    </xf>
    <xf numFmtId="9" fontId="2" fillId="0" borderId="34" xfId="0" applyNumberFormat="1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center" vertical="top" wrapText="1"/>
    </xf>
    <xf numFmtId="0" fontId="45" fillId="31" borderId="32" xfId="55" applyBorder="1" applyAlignment="1">
      <alignment horizontal="center" vertical="top" wrapText="1"/>
    </xf>
    <xf numFmtId="0" fontId="45" fillId="31" borderId="33" xfId="55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2" fontId="2" fillId="0" borderId="34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10" fontId="2" fillId="0" borderId="32" xfId="0" applyNumberFormat="1" applyFont="1" applyBorder="1" applyAlignment="1">
      <alignment horizontal="center" vertical="center" wrapText="1"/>
    </xf>
    <xf numFmtId="10" fontId="2" fillId="0" borderId="33" xfId="0" applyNumberFormat="1" applyFont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right" wrapText="1"/>
      <protection locked="0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31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32" fillId="0" borderId="31" xfId="0" applyFont="1" applyBorder="1" applyAlignment="1">
      <alignment/>
    </xf>
    <xf numFmtId="170" fontId="0" fillId="0" borderId="31" xfId="0" applyNumberFormat="1" applyBorder="1" applyAlignment="1" applyProtection="1">
      <alignment wrapText="1"/>
      <protection locked="0"/>
    </xf>
    <xf numFmtId="0" fontId="2" fillId="0" borderId="0" xfId="0" applyFont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695325</xdr:colOff>
      <xdr:row>0</xdr:row>
      <xdr:rowOff>0</xdr:rowOff>
    </xdr:from>
    <xdr:to>
      <xdr:col>19</xdr:col>
      <xdr:colOff>1990725</xdr:colOff>
      <xdr:row>0</xdr:row>
      <xdr:rowOff>752475</xdr:rowOff>
    </xdr:to>
    <xdr:pic>
      <xdr:nvPicPr>
        <xdr:cNvPr id="1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0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590550</xdr:colOff>
      <xdr:row>0</xdr:row>
      <xdr:rowOff>0</xdr:rowOff>
    </xdr:from>
    <xdr:to>
      <xdr:col>19</xdr:col>
      <xdr:colOff>590550</xdr:colOff>
      <xdr:row>0</xdr:row>
      <xdr:rowOff>752475</xdr:rowOff>
    </xdr:to>
    <xdr:pic>
      <xdr:nvPicPr>
        <xdr:cNvPr id="1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590550</xdr:colOff>
      <xdr:row>0</xdr:row>
      <xdr:rowOff>0</xdr:rowOff>
    </xdr:from>
    <xdr:to>
      <xdr:col>20</xdr:col>
      <xdr:colOff>590550</xdr:colOff>
      <xdr:row>0</xdr:row>
      <xdr:rowOff>752475</xdr:rowOff>
    </xdr:to>
    <xdr:pic>
      <xdr:nvPicPr>
        <xdr:cNvPr id="2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114300</xdr:colOff>
      <xdr:row>0</xdr:row>
      <xdr:rowOff>0</xdr:rowOff>
    </xdr:from>
    <xdr:to>
      <xdr:col>21</xdr:col>
      <xdr:colOff>114300</xdr:colOff>
      <xdr:row>0</xdr:row>
      <xdr:rowOff>752475</xdr:rowOff>
    </xdr:to>
    <xdr:pic>
      <xdr:nvPicPr>
        <xdr:cNvPr id="3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0</xdr:colOff>
      <xdr:row>0</xdr:row>
      <xdr:rowOff>428625</xdr:rowOff>
    </xdr:from>
    <xdr:to>
      <xdr:col>9</xdr:col>
      <xdr:colOff>171450</xdr:colOff>
      <xdr:row>1</xdr:row>
      <xdr:rowOff>342900</xdr:rowOff>
    </xdr:to>
    <xdr:pic>
      <xdr:nvPicPr>
        <xdr:cNvPr id="4" name="Picture 150" descr="New TFC Logo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42862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590550</xdr:colOff>
      <xdr:row>0</xdr:row>
      <xdr:rowOff>0</xdr:rowOff>
    </xdr:from>
    <xdr:to>
      <xdr:col>19</xdr:col>
      <xdr:colOff>590550</xdr:colOff>
      <xdr:row>0</xdr:row>
      <xdr:rowOff>752475</xdr:rowOff>
    </xdr:to>
    <xdr:pic>
      <xdr:nvPicPr>
        <xdr:cNvPr id="1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590550</xdr:colOff>
      <xdr:row>0</xdr:row>
      <xdr:rowOff>0</xdr:rowOff>
    </xdr:from>
    <xdr:to>
      <xdr:col>20</xdr:col>
      <xdr:colOff>590550</xdr:colOff>
      <xdr:row>0</xdr:row>
      <xdr:rowOff>752475</xdr:rowOff>
    </xdr:to>
    <xdr:pic>
      <xdr:nvPicPr>
        <xdr:cNvPr id="2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752475</xdr:rowOff>
    </xdr:to>
    <xdr:pic>
      <xdr:nvPicPr>
        <xdr:cNvPr id="3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409575</xdr:colOff>
      <xdr:row>0</xdr:row>
      <xdr:rowOff>0</xdr:rowOff>
    </xdr:from>
    <xdr:to>
      <xdr:col>22</xdr:col>
      <xdr:colOff>152400</xdr:colOff>
      <xdr:row>0</xdr:row>
      <xdr:rowOff>600075</xdr:rowOff>
    </xdr:to>
    <xdr:pic>
      <xdr:nvPicPr>
        <xdr:cNvPr id="4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1038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114300</xdr:colOff>
      <xdr:row>0</xdr:row>
      <xdr:rowOff>0</xdr:rowOff>
    </xdr:from>
    <xdr:to>
      <xdr:col>21</xdr:col>
      <xdr:colOff>114300</xdr:colOff>
      <xdr:row>0</xdr:row>
      <xdr:rowOff>752475</xdr:rowOff>
    </xdr:to>
    <xdr:pic>
      <xdr:nvPicPr>
        <xdr:cNvPr id="5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590550</xdr:colOff>
      <xdr:row>0</xdr:row>
      <xdr:rowOff>0</xdr:rowOff>
    </xdr:from>
    <xdr:to>
      <xdr:col>22</xdr:col>
      <xdr:colOff>590550</xdr:colOff>
      <xdr:row>0</xdr:row>
      <xdr:rowOff>752475</xdr:rowOff>
    </xdr:to>
    <xdr:pic>
      <xdr:nvPicPr>
        <xdr:cNvPr id="6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590550</xdr:colOff>
      <xdr:row>0</xdr:row>
      <xdr:rowOff>0</xdr:rowOff>
    </xdr:from>
    <xdr:to>
      <xdr:col>23</xdr:col>
      <xdr:colOff>590550</xdr:colOff>
      <xdr:row>0</xdr:row>
      <xdr:rowOff>752475</xdr:rowOff>
    </xdr:to>
    <xdr:pic>
      <xdr:nvPicPr>
        <xdr:cNvPr id="7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590550</xdr:colOff>
      <xdr:row>0</xdr:row>
      <xdr:rowOff>0</xdr:rowOff>
    </xdr:from>
    <xdr:to>
      <xdr:col>19</xdr:col>
      <xdr:colOff>590550</xdr:colOff>
      <xdr:row>0</xdr:row>
      <xdr:rowOff>752475</xdr:rowOff>
    </xdr:to>
    <xdr:pic>
      <xdr:nvPicPr>
        <xdr:cNvPr id="1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590550</xdr:colOff>
      <xdr:row>0</xdr:row>
      <xdr:rowOff>0</xdr:rowOff>
    </xdr:from>
    <xdr:to>
      <xdr:col>20</xdr:col>
      <xdr:colOff>590550</xdr:colOff>
      <xdr:row>0</xdr:row>
      <xdr:rowOff>752475</xdr:rowOff>
    </xdr:to>
    <xdr:pic>
      <xdr:nvPicPr>
        <xdr:cNvPr id="2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752475</xdr:rowOff>
    </xdr:to>
    <xdr:pic>
      <xdr:nvPicPr>
        <xdr:cNvPr id="3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676275</xdr:colOff>
      <xdr:row>0</xdr:row>
      <xdr:rowOff>9525</xdr:rowOff>
    </xdr:from>
    <xdr:to>
      <xdr:col>25</xdr:col>
      <xdr:colOff>1933575</xdr:colOff>
      <xdr:row>0</xdr:row>
      <xdr:rowOff>742950</xdr:rowOff>
    </xdr:to>
    <xdr:pic>
      <xdr:nvPicPr>
        <xdr:cNvPr id="4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44650" y="9525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114300</xdr:colOff>
      <xdr:row>0</xdr:row>
      <xdr:rowOff>0</xdr:rowOff>
    </xdr:from>
    <xdr:to>
      <xdr:col>21</xdr:col>
      <xdr:colOff>114300</xdr:colOff>
      <xdr:row>0</xdr:row>
      <xdr:rowOff>752475</xdr:rowOff>
    </xdr:to>
    <xdr:pic>
      <xdr:nvPicPr>
        <xdr:cNvPr id="5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590550</xdr:colOff>
      <xdr:row>0</xdr:row>
      <xdr:rowOff>0</xdr:rowOff>
    </xdr:from>
    <xdr:to>
      <xdr:col>22</xdr:col>
      <xdr:colOff>590550</xdr:colOff>
      <xdr:row>0</xdr:row>
      <xdr:rowOff>752475</xdr:rowOff>
    </xdr:to>
    <xdr:pic>
      <xdr:nvPicPr>
        <xdr:cNvPr id="6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590550</xdr:colOff>
      <xdr:row>0</xdr:row>
      <xdr:rowOff>0</xdr:rowOff>
    </xdr:from>
    <xdr:to>
      <xdr:col>23</xdr:col>
      <xdr:colOff>590550</xdr:colOff>
      <xdr:row>0</xdr:row>
      <xdr:rowOff>752475</xdr:rowOff>
    </xdr:to>
    <xdr:pic>
      <xdr:nvPicPr>
        <xdr:cNvPr id="7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0</xdr:row>
      <xdr:rowOff>0</xdr:rowOff>
    </xdr:from>
    <xdr:to>
      <xdr:col>19</xdr:col>
      <xdr:colOff>581025</xdr:colOff>
      <xdr:row>0</xdr:row>
      <xdr:rowOff>752475</xdr:rowOff>
    </xdr:to>
    <xdr:pic>
      <xdr:nvPicPr>
        <xdr:cNvPr id="1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752475</xdr:rowOff>
    </xdr:to>
    <xdr:pic>
      <xdr:nvPicPr>
        <xdr:cNvPr id="2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752475</xdr:rowOff>
    </xdr:to>
    <xdr:pic>
      <xdr:nvPicPr>
        <xdr:cNvPr id="3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676275</xdr:colOff>
      <xdr:row>0</xdr:row>
      <xdr:rowOff>9525</xdr:rowOff>
    </xdr:from>
    <xdr:to>
      <xdr:col>25</xdr:col>
      <xdr:colOff>1933575</xdr:colOff>
      <xdr:row>0</xdr:row>
      <xdr:rowOff>742950</xdr:rowOff>
    </xdr:to>
    <xdr:pic>
      <xdr:nvPicPr>
        <xdr:cNvPr id="4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9525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114300</xdr:colOff>
      <xdr:row>0</xdr:row>
      <xdr:rowOff>0</xdr:rowOff>
    </xdr:from>
    <xdr:to>
      <xdr:col>21</xdr:col>
      <xdr:colOff>114300</xdr:colOff>
      <xdr:row>0</xdr:row>
      <xdr:rowOff>752475</xdr:rowOff>
    </xdr:to>
    <xdr:pic>
      <xdr:nvPicPr>
        <xdr:cNvPr id="5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752475</xdr:rowOff>
    </xdr:to>
    <xdr:pic>
      <xdr:nvPicPr>
        <xdr:cNvPr id="6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581025</xdr:colOff>
      <xdr:row>0</xdr:row>
      <xdr:rowOff>0</xdr:rowOff>
    </xdr:from>
    <xdr:to>
      <xdr:col>23</xdr:col>
      <xdr:colOff>581025</xdr:colOff>
      <xdr:row>0</xdr:row>
      <xdr:rowOff>752475</xdr:rowOff>
    </xdr:to>
    <xdr:pic>
      <xdr:nvPicPr>
        <xdr:cNvPr id="7" name="Picture 3" descr="TF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8"/>
  <sheetViews>
    <sheetView zoomScale="80" zoomScaleNormal="80" zoomScaleSheetLayoutView="85" zoomScalePageLayoutView="70" workbookViewId="0" topLeftCell="A1">
      <selection activeCell="W20" sqref="W20"/>
    </sheetView>
  </sheetViews>
  <sheetFormatPr defaultColWidth="9.140625" defaultRowHeight="12.75"/>
  <cols>
    <col min="1" max="1" width="1.7109375" style="1" customWidth="1"/>
    <col min="2" max="2" width="8.7109375" style="1" bestFit="1" customWidth="1"/>
    <col min="3" max="3" width="24.7109375" style="1" customWidth="1"/>
    <col min="4" max="4" width="10.7109375" style="117" customWidth="1"/>
    <col min="5" max="5" width="20.7109375" style="1" customWidth="1"/>
    <col min="6" max="6" width="10.7109375" style="1" customWidth="1"/>
    <col min="7" max="7" width="12.140625" style="1" bestFit="1" customWidth="1"/>
    <col min="8" max="8" width="8.57421875" style="1" customWidth="1"/>
    <col min="9" max="9" width="7.421875" style="1" customWidth="1"/>
    <col min="10" max="10" width="8.140625" style="1" customWidth="1"/>
    <col min="11" max="11" width="6.7109375" style="47" customWidth="1"/>
    <col min="12" max="12" width="9.7109375" style="1" bestFit="1" customWidth="1"/>
    <col min="13" max="13" width="12.28125" style="1" customWidth="1"/>
    <col min="14" max="14" width="7.421875" style="38" hidden="1" customWidth="1"/>
    <col min="15" max="15" width="7.421875" style="1" customWidth="1"/>
    <col min="16" max="16" width="7.421875" style="38" hidden="1" customWidth="1"/>
    <col min="17" max="17" width="10.7109375" style="14" customWidth="1"/>
    <col min="18" max="18" width="6.7109375" style="47" customWidth="1"/>
    <col min="19" max="19" width="1.7109375" style="78" customWidth="1"/>
    <col min="20" max="20" width="30.00390625" style="1" customWidth="1"/>
    <col min="21" max="22" width="8.8515625" style="1" customWidth="1"/>
    <col min="23" max="23" width="18.28125" style="1" bestFit="1" customWidth="1"/>
    <col min="24" max="16384" width="8.8515625" style="1" customWidth="1"/>
  </cols>
  <sheetData>
    <row r="1" spans="2:20" s="156" customFormat="1" ht="60" customHeight="1">
      <c r="B1" s="154" t="s">
        <v>78</v>
      </c>
      <c r="C1" s="155"/>
      <c r="D1" s="155"/>
      <c r="E1" s="155"/>
      <c r="F1" s="155"/>
      <c r="G1" s="155"/>
      <c r="H1" s="170"/>
      <c r="I1" s="170"/>
      <c r="J1" s="170"/>
      <c r="K1" s="170"/>
      <c r="L1" s="170"/>
      <c r="M1" s="170"/>
      <c r="N1" s="170"/>
      <c r="O1" s="170"/>
      <c r="P1" s="171"/>
      <c r="Q1" s="171"/>
      <c r="R1" s="170"/>
      <c r="S1" s="170"/>
      <c r="T1" s="170"/>
    </row>
    <row r="2" spans="2:7" s="156" customFormat="1" ht="12.75" customHeight="1" thickBot="1">
      <c r="B2" s="157" t="s">
        <v>79</v>
      </c>
      <c r="C2" s="158"/>
      <c r="D2" s="158"/>
      <c r="E2" s="158"/>
      <c r="F2" s="159"/>
      <c r="G2" s="160"/>
    </row>
    <row r="3" spans="2:20" s="165" customFormat="1" ht="12.75" customHeight="1" thickBot="1">
      <c r="B3" s="161" t="s">
        <v>81</v>
      </c>
      <c r="C3" s="162"/>
      <c r="D3" s="162"/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s="166" customFormat="1" ht="6" customHeight="1">
      <c r="B4" s="167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</row>
    <row r="5" spans="2:20" s="9" customFormat="1" ht="15">
      <c r="B5" s="9" t="s">
        <v>59</v>
      </c>
      <c r="D5" s="122"/>
      <c r="F5" s="123"/>
      <c r="G5" s="18" t="s">
        <v>65</v>
      </c>
      <c r="K5" s="149"/>
      <c r="N5" s="99"/>
      <c r="P5" s="99"/>
      <c r="Q5" s="92"/>
      <c r="R5" s="131"/>
      <c r="S5" s="101" t="s">
        <v>80</v>
      </c>
      <c r="T5" s="100">
        <v>40193</v>
      </c>
    </row>
    <row r="6" spans="2:20" s="9" customFormat="1" ht="15">
      <c r="B6" s="9" t="s">
        <v>60</v>
      </c>
      <c r="D6" s="122" t="s">
        <v>61</v>
      </c>
      <c r="F6" s="141" t="s">
        <v>70</v>
      </c>
      <c r="G6" s="18"/>
      <c r="H6" s="132" t="s">
        <v>75</v>
      </c>
      <c r="K6" s="149"/>
      <c r="M6" s="131"/>
      <c r="N6" s="131"/>
      <c r="O6" s="131"/>
      <c r="P6" s="131"/>
      <c r="Q6" s="131"/>
      <c r="R6" s="131"/>
      <c r="S6" s="131"/>
      <c r="T6" s="131"/>
    </row>
    <row r="7" spans="4:26" s="91" customFormat="1" ht="12.75" customHeight="1">
      <c r="D7" s="133"/>
      <c r="F7" s="141" t="s">
        <v>71</v>
      </c>
      <c r="G7" s="18"/>
      <c r="H7" s="184" t="s">
        <v>76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45"/>
      <c r="V7" s="145"/>
      <c r="W7" s="145"/>
      <c r="X7" s="93"/>
      <c r="Z7" s="94"/>
    </row>
    <row r="8" spans="4:26" s="18" customFormat="1" ht="12.75">
      <c r="D8" s="142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45"/>
      <c r="V8" s="145"/>
      <c r="W8" s="145"/>
      <c r="X8" s="143"/>
      <c r="Z8" s="144"/>
    </row>
    <row r="9" spans="4:26" s="18" customFormat="1" ht="12.75">
      <c r="D9" s="142"/>
      <c r="F9" s="18" t="s">
        <v>72</v>
      </c>
      <c r="H9" s="18" t="s">
        <v>74</v>
      </c>
      <c r="K9" s="150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43"/>
      <c r="Z9" s="144"/>
    </row>
    <row r="10" spans="4:18" s="18" customFormat="1" ht="14.25" thickBot="1">
      <c r="D10" s="136"/>
      <c r="K10" s="140"/>
      <c r="L10" s="137"/>
      <c r="N10" s="138"/>
      <c r="P10" s="138"/>
      <c r="Q10" s="139"/>
      <c r="R10" s="140"/>
    </row>
    <row r="11" spans="2:20" s="9" customFormat="1" ht="15.75" thickBot="1">
      <c r="B11" s="10" t="s">
        <v>10</v>
      </c>
      <c r="C11" s="11"/>
      <c r="D11" s="118"/>
      <c r="E11" s="11" t="s">
        <v>11</v>
      </c>
      <c r="F11" s="11"/>
      <c r="G11" s="11"/>
      <c r="H11" s="11"/>
      <c r="I11" s="11"/>
      <c r="J11" s="11"/>
      <c r="K11" s="151"/>
      <c r="L11" s="11"/>
      <c r="M11" s="11"/>
      <c r="N11" s="39"/>
      <c r="O11" s="11"/>
      <c r="P11" s="39"/>
      <c r="Q11" s="15"/>
      <c r="R11" s="48"/>
      <c r="S11" s="80"/>
      <c r="T11" s="98"/>
    </row>
    <row r="12" spans="2:20" s="6" customFormat="1" ht="14.25" customHeight="1">
      <c r="B12" s="185" t="s">
        <v>1</v>
      </c>
      <c r="C12" s="185" t="s">
        <v>0</v>
      </c>
      <c r="D12" s="187" t="s">
        <v>12</v>
      </c>
      <c r="E12" s="174" t="s">
        <v>2</v>
      </c>
      <c r="F12" s="174" t="s">
        <v>3</v>
      </c>
      <c r="G12" s="174" t="s">
        <v>5</v>
      </c>
      <c r="H12" s="189" t="s">
        <v>4</v>
      </c>
      <c r="I12" s="190"/>
      <c r="J12" s="191"/>
      <c r="K12" s="180" t="s">
        <v>72</v>
      </c>
      <c r="L12" s="174" t="s">
        <v>68</v>
      </c>
      <c r="M12" s="176" t="s">
        <v>6</v>
      </c>
      <c r="N12" s="182"/>
      <c r="O12" s="176" t="s">
        <v>77</v>
      </c>
      <c r="P12" s="182"/>
      <c r="Q12" s="178" t="s">
        <v>45</v>
      </c>
      <c r="R12" s="180" t="s">
        <v>69</v>
      </c>
      <c r="S12" s="81"/>
      <c r="T12" s="172" t="s">
        <v>62</v>
      </c>
    </row>
    <row r="13" spans="2:20" s="7" customFormat="1" ht="30" customHeight="1" thickBot="1">
      <c r="B13" s="186"/>
      <c r="C13" s="186"/>
      <c r="D13" s="188"/>
      <c r="E13" s="175"/>
      <c r="F13" s="175"/>
      <c r="G13" s="175"/>
      <c r="H13" s="13" t="s">
        <v>7</v>
      </c>
      <c r="I13" s="8" t="s">
        <v>8</v>
      </c>
      <c r="J13" s="12" t="s">
        <v>9</v>
      </c>
      <c r="K13" s="181"/>
      <c r="L13" s="175"/>
      <c r="M13" s="177"/>
      <c r="N13" s="183"/>
      <c r="O13" s="177"/>
      <c r="P13" s="183"/>
      <c r="Q13" s="179"/>
      <c r="R13" s="181"/>
      <c r="S13" s="81"/>
      <c r="T13" s="173"/>
    </row>
    <row r="14" ht="6" customHeight="1" thickBot="1"/>
    <row r="15" spans="2:19" s="46" customFormat="1" ht="14.25" customHeight="1" thickBot="1">
      <c r="B15" s="45"/>
      <c r="D15" s="115"/>
      <c r="E15" s="45"/>
      <c r="F15" s="45"/>
      <c r="G15" s="45"/>
      <c r="H15" s="45"/>
      <c r="I15" s="45"/>
      <c r="J15" s="125"/>
      <c r="K15" s="152"/>
      <c r="L15" s="127" t="s">
        <v>46</v>
      </c>
      <c r="M15" s="87">
        <f>SUM(N:N)</f>
        <v>0</v>
      </c>
      <c r="N15" s="88"/>
      <c r="O15" s="87">
        <f>SUM(P:P)</f>
        <v>0</v>
      </c>
      <c r="P15" s="88"/>
      <c r="Q15" s="89"/>
      <c r="R15" s="90">
        <f>Q15*O15</f>
        <v>0</v>
      </c>
      <c r="S15" s="113"/>
    </row>
    <row r="16" ht="6" customHeight="1" thickBot="1"/>
    <row r="17" spans="2:19" s="6" customFormat="1" ht="21.75" customHeight="1" hidden="1">
      <c r="B17" s="2"/>
      <c r="C17" s="2"/>
      <c r="D17" s="116"/>
      <c r="E17" s="2"/>
      <c r="F17" s="2"/>
      <c r="G17" s="2"/>
      <c r="H17" s="3"/>
      <c r="I17" s="3"/>
      <c r="J17" s="4"/>
      <c r="K17" s="49"/>
      <c r="L17" s="2"/>
      <c r="M17" s="5"/>
      <c r="N17" s="40"/>
      <c r="O17" s="5"/>
      <c r="P17" s="40"/>
      <c r="Q17" s="16"/>
      <c r="R17" s="49"/>
      <c r="S17" s="75"/>
    </row>
    <row r="18" spans="2:20" s="17" customFormat="1" ht="15" thickBot="1">
      <c r="B18" s="20"/>
      <c r="C18" s="21" t="s">
        <v>14</v>
      </c>
      <c r="D18" s="119">
        <v>1</v>
      </c>
      <c r="E18" s="21"/>
      <c r="F18" s="21"/>
      <c r="G18" s="21"/>
      <c r="H18" s="21"/>
      <c r="I18" s="21"/>
      <c r="J18" s="21"/>
      <c r="K18" s="153"/>
      <c r="L18" s="124" t="s">
        <v>66</v>
      </c>
      <c r="M18" s="35">
        <f>SUM(M19:M25)</f>
        <v>0</v>
      </c>
      <c r="N18" s="41">
        <f>M18</f>
        <v>0</v>
      </c>
      <c r="O18" s="35">
        <f>SUM(O19:O25)</f>
        <v>0</v>
      </c>
      <c r="P18" s="41">
        <f>O18</f>
        <v>0</v>
      </c>
      <c r="Q18" s="36"/>
      <c r="R18" s="50">
        <f>SUM(R19:R25)</f>
        <v>0</v>
      </c>
      <c r="S18" s="82"/>
      <c r="T18" s="95"/>
    </row>
    <row r="19" spans="2:20" s="19" customFormat="1" ht="14.25" customHeight="1">
      <c r="B19" s="23"/>
      <c r="C19" s="37" t="str">
        <f>C18</f>
        <v>COMMON AREAS</v>
      </c>
      <c r="D19" s="120">
        <v>1.01</v>
      </c>
      <c r="E19" s="23" t="s">
        <v>41</v>
      </c>
      <c r="F19" s="23"/>
      <c r="G19" s="23"/>
      <c r="H19" s="24"/>
      <c r="I19" s="25"/>
      <c r="J19" s="26"/>
      <c r="K19" s="51"/>
      <c r="L19" s="23"/>
      <c r="M19" s="33">
        <f aca="true" t="shared" si="0" ref="M19:M25">L19*G19</f>
        <v>0</v>
      </c>
      <c r="N19" s="42"/>
      <c r="O19" s="33">
        <f aca="true" t="shared" si="1" ref="O19:O25">L19*K19</f>
        <v>0</v>
      </c>
      <c r="P19" s="42"/>
      <c r="Q19" s="27"/>
      <c r="R19" s="51">
        <f aca="true" t="shared" si="2" ref="R19:R25">Q19*O19</f>
        <v>0</v>
      </c>
      <c r="S19" s="83"/>
      <c r="T19" s="96"/>
    </row>
    <row r="20" spans="2:20" s="19" customFormat="1" ht="14.25">
      <c r="B20" s="28"/>
      <c r="C20" s="37" t="str">
        <f aca="true" t="shared" si="3" ref="C20:C25">C19</f>
        <v>COMMON AREAS</v>
      </c>
      <c r="D20" s="121">
        <v>1.02</v>
      </c>
      <c r="E20" s="28" t="s">
        <v>63</v>
      </c>
      <c r="F20" s="28"/>
      <c r="G20" s="28"/>
      <c r="H20" s="29"/>
      <c r="I20" s="30"/>
      <c r="J20" s="31"/>
      <c r="K20" s="52">
        <f aca="true" t="shared" si="4" ref="K20:K25">H20*I20</f>
        <v>0</v>
      </c>
      <c r="L20" s="28"/>
      <c r="M20" s="34">
        <f t="shared" si="0"/>
        <v>0</v>
      </c>
      <c r="N20" s="43"/>
      <c r="O20" s="34">
        <f t="shared" si="1"/>
        <v>0</v>
      </c>
      <c r="P20" s="43"/>
      <c r="Q20" s="32"/>
      <c r="R20" s="52">
        <f t="shared" si="2"/>
        <v>0</v>
      </c>
      <c r="S20" s="83"/>
      <c r="T20" s="97"/>
    </row>
    <row r="21" spans="2:20" s="19" customFormat="1" ht="14.25">
      <c r="B21" s="28"/>
      <c r="C21" s="37" t="str">
        <f t="shared" si="3"/>
        <v>COMMON AREAS</v>
      </c>
      <c r="D21" s="120">
        <v>1.03</v>
      </c>
      <c r="E21" s="28" t="s">
        <v>64</v>
      </c>
      <c r="F21" s="28"/>
      <c r="G21" s="28"/>
      <c r="H21" s="29"/>
      <c r="I21" s="30"/>
      <c r="J21" s="31"/>
      <c r="K21" s="52">
        <f t="shared" si="4"/>
        <v>0</v>
      </c>
      <c r="L21" s="28"/>
      <c r="M21" s="34">
        <f t="shared" si="0"/>
        <v>0</v>
      </c>
      <c r="N21" s="43"/>
      <c r="O21" s="34">
        <f t="shared" si="1"/>
        <v>0</v>
      </c>
      <c r="P21" s="43"/>
      <c r="Q21" s="32"/>
      <c r="R21" s="52">
        <f t="shared" si="2"/>
        <v>0</v>
      </c>
      <c r="S21" s="83"/>
      <c r="T21" s="97"/>
    </row>
    <row r="22" spans="2:20" s="19" customFormat="1" ht="14.25">
      <c r="B22" s="28"/>
      <c r="C22" s="37" t="str">
        <f t="shared" si="3"/>
        <v>COMMON AREAS</v>
      </c>
      <c r="D22" s="121">
        <v>1.04</v>
      </c>
      <c r="E22" s="28" t="s">
        <v>43</v>
      </c>
      <c r="F22" s="28"/>
      <c r="G22" s="28"/>
      <c r="H22" s="29"/>
      <c r="I22" s="30"/>
      <c r="J22" s="31"/>
      <c r="K22" s="52">
        <f t="shared" si="4"/>
        <v>0</v>
      </c>
      <c r="L22" s="28"/>
      <c r="M22" s="34">
        <f t="shared" si="0"/>
        <v>0</v>
      </c>
      <c r="N22" s="43"/>
      <c r="O22" s="34">
        <f t="shared" si="1"/>
        <v>0</v>
      </c>
      <c r="P22" s="43"/>
      <c r="Q22" s="32"/>
      <c r="R22" s="52">
        <f t="shared" si="2"/>
        <v>0</v>
      </c>
      <c r="S22" s="83"/>
      <c r="T22" s="97"/>
    </row>
    <row r="23" spans="2:20" s="19" customFormat="1" ht="14.25">
      <c r="B23" s="28"/>
      <c r="C23" s="37" t="str">
        <f t="shared" si="3"/>
        <v>COMMON AREAS</v>
      </c>
      <c r="D23" s="120"/>
      <c r="E23" s="28"/>
      <c r="F23" s="28"/>
      <c r="G23" s="28"/>
      <c r="H23" s="29"/>
      <c r="I23" s="30"/>
      <c r="J23" s="31"/>
      <c r="K23" s="52">
        <f t="shared" si="4"/>
        <v>0</v>
      </c>
      <c r="L23" s="28"/>
      <c r="M23" s="34">
        <f t="shared" si="0"/>
        <v>0</v>
      </c>
      <c r="N23" s="43"/>
      <c r="O23" s="34">
        <f t="shared" si="1"/>
        <v>0</v>
      </c>
      <c r="P23" s="43"/>
      <c r="Q23" s="32"/>
      <c r="R23" s="52">
        <f t="shared" si="2"/>
        <v>0</v>
      </c>
      <c r="S23" s="83"/>
      <c r="T23" s="97"/>
    </row>
    <row r="24" spans="2:20" s="19" customFormat="1" ht="14.25">
      <c r="B24" s="28"/>
      <c r="C24" s="37" t="str">
        <f t="shared" si="3"/>
        <v>COMMON AREAS</v>
      </c>
      <c r="D24" s="121"/>
      <c r="E24" s="28"/>
      <c r="F24" s="28"/>
      <c r="G24" s="28"/>
      <c r="H24" s="29"/>
      <c r="I24" s="30"/>
      <c r="J24" s="31"/>
      <c r="K24" s="52">
        <f t="shared" si="4"/>
        <v>0</v>
      </c>
      <c r="L24" s="28"/>
      <c r="M24" s="34">
        <f t="shared" si="0"/>
        <v>0</v>
      </c>
      <c r="N24" s="43"/>
      <c r="O24" s="34">
        <f t="shared" si="1"/>
        <v>0</v>
      </c>
      <c r="P24" s="43"/>
      <c r="Q24" s="32"/>
      <c r="R24" s="52">
        <f t="shared" si="2"/>
        <v>0</v>
      </c>
      <c r="S24" s="83"/>
      <c r="T24" s="97"/>
    </row>
    <row r="25" spans="2:20" s="19" customFormat="1" ht="14.25">
      <c r="B25" s="28"/>
      <c r="C25" s="37" t="str">
        <f t="shared" si="3"/>
        <v>COMMON AREAS</v>
      </c>
      <c r="D25" s="120"/>
      <c r="E25" s="28"/>
      <c r="F25" s="28"/>
      <c r="G25" s="28"/>
      <c r="H25" s="29"/>
      <c r="I25" s="30"/>
      <c r="J25" s="31"/>
      <c r="K25" s="52">
        <f t="shared" si="4"/>
        <v>0</v>
      </c>
      <c r="L25" s="28"/>
      <c r="M25" s="34">
        <f t="shared" si="0"/>
        <v>0</v>
      </c>
      <c r="N25" s="43"/>
      <c r="O25" s="34">
        <f t="shared" si="1"/>
        <v>0</v>
      </c>
      <c r="P25" s="43"/>
      <c r="Q25" s="32"/>
      <c r="R25" s="52">
        <f t="shared" si="2"/>
        <v>0</v>
      </c>
      <c r="S25" s="83"/>
      <c r="T25" s="97"/>
    </row>
    <row r="26" spans="13:15" ht="15" thickBot="1">
      <c r="M26" s="18"/>
      <c r="O26" s="18"/>
    </row>
    <row r="27" spans="2:20" s="17" customFormat="1" ht="15" thickBot="1">
      <c r="B27" s="20"/>
      <c r="C27" s="21" t="s">
        <v>15</v>
      </c>
      <c r="D27" s="119">
        <v>2</v>
      </c>
      <c r="E27" s="21"/>
      <c r="F27" s="21"/>
      <c r="G27" s="21"/>
      <c r="H27" s="21"/>
      <c r="I27" s="21"/>
      <c r="J27" s="21"/>
      <c r="K27" s="153"/>
      <c r="L27" s="124" t="s">
        <v>66</v>
      </c>
      <c r="M27" s="35">
        <f>SUM(M28:M34)</f>
        <v>0</v>
      </c>
      <c r="N27" s="41">
        <f>M27</f>
        <v>0</v>
      </c>
      <c r="O27" s="35">
        <f>SUM(O28:O34)</f>
        <v>0</v>
      </c>
      <c r="P27" s="41">
        <f>O27</f>
        <v>0</v>
      </c>
      <c r="Q27" s="36"/>
      <c r="R27" s="50">
        <f>SUM(R28:R34)</f>
        <v>0</v>
      </c>
      <c r="S27" s="82"/>
      <c r="T27" s="95"/>
    </row>
    <row r="28" spans="2:20" s="19" customFormat="1" ht="14.25">
      <c r="B28" s="23"/>
      <c r="C28" s="37" t="str">
        <f aca="true" t="shared" si="5" ref="C28:C34">C27</f>
        <v>CIRCULATION</v>
      </c>
      <c r="D28" s="120">
        <v>2.01</v>
      </c>
      <c r="E28" s="23" t="s">
        <v>39</v>
      </c>
      <c r="F28" s="23"/>
      <c r="G28" s="23"/>
      <c r="H28" s="24"/>
      <c r="I28" s="25"/>
      <c r="J28" s="26"/>
      <c r="K28" s="51">
        <f aca="true" t="shared" si="6" ref="K28:K34">H28*I28</f>
        <v>0</v>
      </c>
      <c r="L28" s="23"/>
      <c r="M28" s="33">
        <f aca="true" t="shared" si="7" ref="M28:M34">L28*G28</f>
        <v>0</v>
      </c>
      <c r="N28" s="42"/>
      <c r="O28" s="33">
        <f aca="true" t="shared" si="8" ref="O28:O34">L28*K28</f>
        <v>0</v>
      </c>
      <c r="P28" s="42"/>
      <c r="Q28" s="27"/>
      <c r="R28" s="51">
        <f aca="true" t="shared" si="9" ref="R28:R34">Q28*O28</f>
        <v>0</v>
      </c>
      <c r="S28" s="83"/>
      <c r="T28" s="96"/>
    </row>
    <row r="29" spans="2:20" s="19" customFormat="1" ht="14.25">
      <c r="B29" s="28"/>
      <c r="C29" s="37" t="str">
        <f t="shared" si="5"/>
        <v>CIRCULATION</v>
      </c>
      <c r="D29" s="121">
        <v>2.02</v>
      </c>
      <c r="E29" s="28" t="s">
        <v>37</v>
      </c>
      <c r="F29" s="28"/>
      <c r="G29" s="28"/>
      <c r="H29" s="29"/>
      <c r="I29" s="30"/>
      <c r="J29" s="31"/>
      <c r="K29" s="52">
        <f t="shared" si="6"/>
        <v>0</v>
      </c>
      <c r="L29" s="28"/>
      <c r="M29" s="34">
        <f t="shared" si="7"/>
        <v>0</v>
      </c>
      <c r="N29" s="43"/>
      <c r="O29" s="34">
        <f t="shared" si="8"/>
        <v>0</v>
      </c>
      <c r="P29" s="43"/>
      <c r="Q29" s="32"/>
      <c r="R29" s="52">
        <f t="shared" si="9"/>
        <v>0</v>
      </c>
      <c r="S29" s="83"/>
      <c r="T29" s="97"/>
    </row>
    <row r="30" spans="2:20" s="19" customFormat="1" ht="14.25">
      <c r="B30" s="28"/>
      <c r="C30" s="37" t="str">
        <f t="shared" si="5"/>
        <v>CIRCULATION</v>
      </c>
      <c r="D30" s="120">
        <v>2.03</v>
      </c>
      <c r="E30" s="28" t="s">
        <v>38</v>
      </c>
      <c r="F30" s="28"/>
      <c r="G30" s="28"/>
      <c r="H30" s="29"/>
      <c r="I30" s="30"/>
      <c r="J30" s="31"/>
      <c r="K30" s="52">
        <f t="shared" si="6"/>
        <v>0</v>
      </c>
      <c r="L30" s="28"/>
      <c r="M30" s="34">
        <f t="shared" si="7"/>
        <v>0</v>
      </c>
      <c r="N30" s="43"/>
      <c r="O30" s="34">
        <f t="shared" si="8"/>
        <v>0</v>
      </c>
      <c r="P30" s="43"/>
      <c r="Q30" s="32"/>
      <c r="R30" s="52">
        <f t="shared" si="9"/>
        <v>0</v>
      </c>
      <c r="S30" s="83"/>
      <c r="T30" s="97"/>
    </row>
    <row r="31" spans="2:20" s="19" customFormat="1" ht="14.25">
      <c r="B31" s="28"/>
      <c r="C31" s="37" t="str">
        <f t="shared" si="5"/>
        <v>CIRCULATION</v>
      </c>
      <c r="D31" s="121">
        <v>2.04</v>
      </c>
      <c r="E31" s="28" t="s">
        <v>44</v>
      </c>
      <c r="F31" s="28"/>
      <c r="G31" s="28"/>
      <c r="H31" s="29"/>
      <c r="I31" s="30"/>
      <c r="J31" s="31"/>
      <c r="K31" s="52">
        <f t="shared" si="6"/>
        <v>0</v>
      </c>
      <c r="L31" s="28"/>
      <c r="M31" s="34">
        <f t="shared" si="7"/>
        <v>0</v>
      </c>
      <c r="N31" s="43"/>
      <c r="O31" s="34">
        <f t="shared" si="8"/>
        <v>0</v>
      </c>
      <c r="P31" s="43"/>
      <c r="Q31" s="32"/>
      <c r="R31" s="52">
        <f t="shared" si="9"/>
        <v>0</v>
      </c>
      <c r="S31" s="83"/>
      <c r="T31" s="97"/>
    </row>
    <row r="32" spans="2:20" s="19" customFormat="1" ht="14.25">
      <c r="B32" s="28"/>
      <c r="C32" s="37" t="str">
        <f t="shared" si="5"/>
        <v>CIRCULATION</v>
      </c>
      <c r="D32" s="120">
        <v>2.05</v>
      </c>
      <c r="E32" s="28" t="s">
        <v>35</v>
      </c>
      <c r="F32" s="28"/>
      <c r="G32" s="28"/>
      <c r="H32" s="29"/>
      <c r="I32" s="30"/>
      <c r="J32" s="31"/>
      <c r="K32" s="52">
        <f t="shared" si="6"/>
        <v>0</v>
      </c>
      <c r="L32" s="28"/>
      <c r="M32" s="34">
        <f t="shared" si="7"/>
        <v>0</v>
      </c>
      <c r="N32" s="43"/>
      <c r="O32" s="34">
        <f t="shared" si="8"/>
        <v>0</v>
      </c>
      <c r="P32" s="43"/>
      <c r="Q32" s="32"/>
      <c r="R32" s="52">
        <f t="shared" si="9"/>
        <v>0</v>
      </c>
      <c r="S32" s="83"/>
      <c r="T32" s="97"/>
    </row>
    <row r="33" spans="2:20" s="19" customFormat="1" ht="14.25">
      <c r="B33" s="28"/>
      <c r="C33" s="37" t="str">
        <f t="shared" si="5"/>
        <v>CIRCULATION</v>
      </c>
      <c r="D33" s="121">
        <v>2.06</v>
      </c>
      <c r="E33" s="28" t="s">
        <v>36</v>
      </c>
      <c r="F33" s="28"/>
      <c r="G33" s="28"/>
      <c r="H33" s="29"/>
      <c r="I33" s="30"/>
      <c r="J33" s="31"/>
      <c r="K33" s="52">
        <f t="shared" si="6"/>
        <v>0</v>
      </c>
      <c r="L33" s="28"/>
      <c r="M33" s="34">
        <f t="shared" si="7"/>
        <v>0</v>
      </c>
      <c r="N33" s="43"/>
      <c r="O33" s="34">
        <f t="shared" si="8"/>
        <v>0</v>
      </c>
      <c r="P33" s="43"/>
      <c r="Q33" s="32"/>
      <c r="R33" s="52">
        <f t="shared" si="9"/>
        <v>0</v>
      </c>
      <c r="S33" s="83"/>
      <c r="T33" s="97"/>
    </row>
    <row r="34" spans="2:20" s="19" customFormat="1" ht="14.25">
      <c r="B34" s="28"/>
      <c r="C34" s="37" t="str">
        <f t="shared" si="5"/>
        <v>CIRCULATION</v>
      </c>
      <c r="D34" s="121"/>
      <c r="E34" s="28"/>
      <c r="F34" s="28"/>
      <c r="G34" s="28"/>
      <c r="H34" s="29"/>
      <c r="I34" s="30"/>
      <c r="J34" s="31"/>
      <c r="K34" s="52">
        <f t="shared" si="6"/>
        <v>0</v>
      </c>
      <c r="L34" s="28"/>
      <c r="M34" s="34">
        <f t="shared" si="7"/>
        <v>0</v>
      </c>
      <c r="N34" s="43"/>
      <c r="O34" s="34">
        <f t="shared" si="8"/>
        <v>0</v>
      </c>
      <c r="P34" s="43"/>
      <c r="Q34" s="32"/>
      <c r="R34" s="52">
        <f t="shared" si="9"/>
        <v>0</v>
      </c>
      <c r="S34" s="83"/>
      <c r="T34" s="97"/>
    </row>
    <row r="35" ht="15" thickBot="1"/>
    <row r="36" spans="2:20" s="17" customFormat="1" ht="15" thickBot="1">
      <c r="B36" s="20"/>
      <c r="C36" s="21" t="s">
        <v>16</v>
      </c>
      <c r="D36" s="119">
        <v>3</v>
      </c>
      <c r="E36" s="21"/>
      <c r="F36" s="21"/>
      <c r="G36" s="21"/>
      <c r="H36" s="21"/>
      <c r="I36" s="21"/>
      <c r="J36" s="21"/>
      <c r="K36" s="153"/>
      <c r="L36" s="124" t="s">
        <v>66</v>
      </c>
      <c r="M36" s="35">
        <f>SUM(M37:M45)</f>
        <v>0</v>
      </c>
      <c r="N36" s="41">
        <f>M36</f>
        <v>0</v>
      </c>
      <c r="O36" s="35">
        <f>SUM(O37:O45)</f>
        <v>0</v>
      </c>
      <c r="P36" s="41">
        <f>O36</f>
        <v>0</v>
      </c>
      <c r="Q36" s="36"/>
      <c r="R36" s="50">
        <f>SUM(R37:R45)</f>
        <v>0</v>
      </c>
      <c r="S36" s="82"/>
      <c r="T36" s="95"/>
    </row>
    <row r="37" spans="2:20" s="19" customFormat="1" ht="14.25" customHeight="1">
      <c r="B37" s="23"/>
      <c r="C37" s="37" t="str">
        <f>C36</f>
        <v>MAINTENANCE / SUPPORT</v>
      </c>
      <c r="D37" s="120">
        <v>3.01</v>
      </c>
      <c r="E37" s="23" t="s">
        <v>19</v>
      </c>
      <c r="F37" s="23"/>
      <c r="G37" s="23"/>
      <c r="H37" s="24"/>
      <c r="I37" s="25"/>
      <c r="J37" s="26"/>
      <c r="K37" s="51">
        <f aca="true" t="shared" si="10" ref="K37:K45">H37*I37</f>
        <v>0</v>
      </c>
      <c r="L37" s="23"/>
      <c r="M37" s="33">
        <f aca="true" t="shared" si="11" ref="M37:M45">L37*G37</f>
        <v>0</v>
      </c>
      <c r="N37" s="42"/>
      <c r="O37" s="33">
        <f aca="true" t="shared" si="12" ref="O37:O45">L37*K37</f>
        <v>0</v>
      </c>
      <c r="P37" s="42"/>
      <c r="Q37" s="27"/>
      <c r="R37" s="51">
        <f aca="true" t="shared" si="13" ref="R37:R45">Q37*O37</f>
        <v>0</v>
      </c>
      <c r="S37" s="83"/>
      <c r="T37" s="96"/>
    </row>
    <row r="38" spans="2:20" s="19" customFormat="1" ht="14.25">
      <c r="B38" s="28"/>
      <c r="C38" s="37" t="str">
        <f aca="true" t="shared" si="14" ref="C38:C45">C37</f>
        <v>MAINTENANCE / SUPPORT</v>
      </c>
      <c r="D38" s="121">
        <v>3.02</v>
      </c>
      <c r="E38" s="28" t="s">
        <v>18</v>
      </c>
      <c r="F38" s="28"/>
      <c r="G38" s="28"/>
      <c r="H38" s="29"/>
      <c r="I38" s="30"/>
      <c r="J38" s="31"/>
      <c r="K38" s="52">
        <f t="shared" si="10"/>
        <v>0</v>
      </c>
      <c r="L38" s="28"/>
      <c r="M38" s="34">
        <f t="shared" si="11"/>
        <v>0</v>
      </c>
      <c r="N38" s="43"/>
      <c r="O38" s="34">
        <f t="shared" si="12"/>
        <v>0</v>
      </c>
      <c r="P38" s="43"/>
      <c r="Q38" s="32"/>
      <c r="R38" s="52">
        <f t="shared" si="13"/>
        <v>0</v>
      </c>
      <c r="S38" s="83"/>
      <c r="T38" s="97"/>
    </row>
    <row r="39" spans="2:20" s="19" customFormat="1" ht="14.25">
      <c r="B39" s="28"/>
      <c r="C39" s="37" t="str">
        <f t="shared" si="14"/>
        <v>MAINTENANCE / SUPPORT</v>
      </c>
      <c r="D39" s="120">
        <v>3.03</v>
      </c>
      <c r="E39" s="28" t="s">
        <v>20</v>
      </c>
      <c r="F39" s="28"/>
      <c r="G39" s="28"/>
      <c r="H39" s="29"/>
      <c r="I39" s="30"/>
      <c r="J39" s="31"/>
      <c r="K39" s="52">
        <f t="shared" si="10"/>
        <v>0</v>
      </c>
      <c r="L39" s="28"/>
      <c r="M39" s="34">
        <f t="shared" si="11"/>
        <v>0</v>
      </c>
      <c r="N39" s="43"/>
      <c r="O39" s="34">
        <f t="shared" si="12"/>
        <v>0</v>
      </c>
      <c r="P39" s="43"/>
      <c r="Q39" s="32"/>
      <c r="R39" s="52">
        <f t="shared" si="13"/>
        <v>0</v>
      </c>
      <c r="S39" s="83"/>
      <c r="T39" s="97"/>
    </row>
    <row r="40" spans="2:20" s="19" customFormat="1" ht="14.25">
      <c r="B40" s="28"/>
      <c r="C40" s="37" t="str">
        <f t="shared" si="14"/>
        <v>MAINTENANCE / SUPPORT</v>
      </c>
      <c r="D40" s="121">
        <v>3.04</v>
      </c>
      <c r="E40" s="28" t="s">
        <v>21</v>
      </c>
      <c r="F40" s="28"/>
      <c r="G40" s="28"/>
      <c r="H40" s="29"/>
      <c r="I40" s="30"/>
      <c r="J40" s="31"/>
      <c r="K40" s="52">
        <f t="shared" si="10"/>
        <v>0</v>
      </c>
      <c r="L40" s="28"/>
      <c r="M40" s="34">
        <f t="shared" si="11"/>
        <v>0</v>
      </c>
      <c r="N40" s="43"/>
      <c r="O40" s="34">
        <f t="shared" si="12"/>
        <v>0</v>
      </c>
      <c r="P40" s="43"/>
      <c r="Q40" s="32"/>
      <c r="R40" s="52">
        <f t="shared" si="13"/>
        <v>0</v>
      </c>
      <c r="S40" s="83"/>
      <c r="T40" s="97"/>
    </row>
    <row r="41" spans="2:20" s="19" customFormat="1" ht="14.25">
      <c r="B41" s="28"/>
      <c r="C41" s="37" t="str">
        <f t="shared" si="14"/>
        <v>MAINTENANCE / SUPPORT</v>
      </c>
      <c r="D41" s="120">
        <v>3.05</v>
      </c>
      <c r="E41" s="28" t="s">
        <v>34</v>
      </c>
      <c r="F41" s="28"/>
      <c r="G41" s="28"/>
      <c r="H41" s="29"/>
      <c r="I41" s="30"/>
      <c r="J41" s="31"/>
      <c r="K41" s="52">
        <f t="shared" si="10"/>
        <v>0</v>
      </c>
      <c r="L41" s="28"/>
      <c r="M41" s="34">
        <f t="shared" si="11"/>
        <v>0</v>
      </c>
      <c r="N41" s="43"/>
      <c r="O41" s="34">
        <f t="shared" si="12"/>
        <v>0</v>
      </c>
      <c r="P41" s="43"/>
      <c r="Q41" s="32"/>
      <c r="R41" s="52">
        <f t="shared" si="13"/>
        <v>0</v>
      </c>
      <c r="S41" s="83"/>
      <c r="T41" s="97"/>
    </row>
    <row r="42" spans="2:20" s="19" customFormat="1" ht="14.25">
      <c r="B42" s="28"/>
      <c r="C42" s="37" t="str">
        <f t="shared" si="14"/>
        <v>MAINTENANCE / SUPPORT</v>
      </c>
      <c r="D42" s="121">
        <v>3.06</v>
      </c>
      <c r="E42" s="28" t="s">
        <v>22</v>
      </c>
      <c r="F42" s="28"/>
      <c r="G42" s="28"/>
      <c r="H42" s="29"/>
      <c r="I42" s="30"/>
      <c r="J42" s="31"/>
      <c r="K42" s="52">
        <f t="shared" si="10"/>
        <v>0</v>
      </c>
      <c r="L42" s="28"/>
      <c r="M42" s="34">
        <f t="shared" si="11"/>
        <v>0</v>
      </c>
      <c r="N42" s="43"/>
      <c r="O42" s="34">
        <f t="shared" si="12"/>
        <v>0</v>
      </c>
      <c r="P42" s="43"/>
      <c r="Q42" s="32"/>
      <c r="R42" s="52">
        <f t="shared" si="13"/>
        <v>0</v>
      </c>
      <c r="S42" s="83"/>
      <c r="T42" s="97"/>
    </row>
    <row r="43" spans="2:20" s="19" customFormat="1" ht="14.25">
      <c r="B43" s="28"/>
      <c r="C43" s="37" t="str">
        <f t="shared" si="14"/>
        <v>MAINTENANCE / SUPPORT</v>
      </c>
      <c r="D43" s="120">
        <v>3.07</v>
      </c>
      <c r="E43" s="28" t="s">
        <v>23</v>
      </c>
      <c r="F43" s="28"/>
      <c r="G43" s="28"/>
      <c r="H43" s="29"/>
      <c r="I43" s="30"/>
      <c r="J43" s="31"/>
      <c r="K43" s="52">
        <f t="shared" si="10"/>
        <v>0</v>
      </c>
      <c r="L43" s="28"/>
      <c r="M43" s="34">
        <f t="shared" si="11"/>
        <v>0</v>
      </c>
      <c r="N43" s="43"/>
      <c r="O43" s="34">
        <f t="shared" si="12"/>
        <v>0</v>
      </c>
      <c r="P43" s="43"/>
      <c r="Q43" s="32"/>
      <c r="R43" s="52">
        <f t="shared" si="13"/>
        <v>0</v>
      </c>
      <c r="S43" s="83"/>
      <c r="T43" s="97"/>
    </row>
    <row r="44" spans="2:20" s="19" customFormat="1" ht="14.25">
      <c r="B44" s="28"/>
      <c r="C44" s="37" t="str">
        <f t="shared" si="14"/>
        <v>MAINTENANCE / SUPPORT</v>
      </c>
      <c r="D44" s="121"/>
      <c r="E44" s="28"/>
      <c r="F44" s="28"/>
      <c r="G44" s="28"/>
      <c r="H44" s="29"/>
      <c r="I44" s="30"/>
      <c r="J44" s="31"/>
      <c r="K44" s="52">
        <f t="shared" si="10"/>
        <v>0</v>
      </c>
      <c r="L44" s="28"/>
      <c r="M44" s="34">
        <f t="shared" si="11"/>
        <v>0</v>
      </c>
      <c r="N44" s="43"/>
      <c r="O44" s="34">
        <f t="shared" si="12"/>
        <v>0</v>
      </c>
      <c r="P44" s="43"/>
      <c r="Q44" s="32"/>
      <c r="R44" s="52">
        <f t="shared" si="13"/>
        <v>0</v>
      </c>
      <c r="S44" s="83"/>
      <c r="T44" s="97"/>
    </row>
    <row r="45" spans="2:20" s="19" customFormat="1" ht="14.25">
      <c r="B45" s="28"/>
      <c r="C45" s="37" t="str">
        <f t="shared" si="14"/>
        <v>MAINTENANCE / SUPPORT</v>
      </c>
      <c r="D45" s="121"/>
      <c r="E45" s="28"/>
      <c r="F45" s="28"/>
      <c r="G45" s="28"/>
      <c r="H45" s="29"/>
      <c r="I45" s="30"/>
      <c r="J45" s="31"/>
      <c r="K45" s="52">
        <f t="shared" si="10"/>
        <v>0</v>
      </c>
      <c r="L45" s="28"/>
      <c r="M45" s="34">
        <f t="shared" si="11"/>
        <v>0</v>
      </c>
      <c r="N45" s="43"/>
      <c r="O45" s="34">
        <f t="shared" si="12"/>
        <v>0</v>
      </c>
      <c r="P45" s="43"/>
      <c r="Q45" s="32"/>
      <c r="R45" s="52">
        <f t="shared" si="13"/>
        <v>0</v>
      </c>
      <c r="S45" s="83"/>
      <c r="T45" s="97"/>
    </row>
    <row r="46" spans="13:15" ht="15" thickBot="1">
      <c r="M46" s="18"/>
      <c r="O46" s="18"/>
    </row>
    <row r="47" spans="2:20" s="17" customFormat="1" ht="15" thickBot="1">
      <c r="B47" s="20"/>
      <c r="C47" s="21" t="s">
        <v>17</v>
      </c>
      <c r="D47" s="119">
        <v>4</v>
      </c>
      <c r="E47" s="21"/>
      <c r="F47" s="21"/>
      <c r="G47" s="21"/>
      <c r="H47" s="21"/>
      <c r="I47" s="21"/>
      <c r="J47" s="21"/>
      <c r="K47" s="153"/>
      <c r="L47" s="124" t="s">
        <v>66</v>
      </c>
      <c r="M47" s="35">
        <f>SUM(M48:M58)</f>
        <v>0</v>
      </c>
      <c r="N47" s="41">
        <f>M47</f>
        <v>0</v>
      </c>
      <c r="O47" s="35">
        <f>SUM(O48:O58)</f>
        <v>0</v>
      </c>
      <c r="P47" s="41">
        <f>O47</f>
        <v>0</v>
      </c>
      <c r="Q47" s="36"/>
      <c r="R47" s="50">
        <f>SUM(R48:R58)</f>
        <v>0</v>
      </c>
      <c r="S47" s="82"/>
      <c r="T47" s="95"/>
    </row>
    <row r="48" spans="2:20" s="19" customFormat="1" ht="14.25" customHeight="1">
      <c r="B48" s="23"/>
      <c r="C48" s="37" t="str">
        <f>C47</f>
        <v>BUILDING SERVICES</v>
      </c>
      <c r="D48" s="120">
        <v>4.01</v>
      </c>
      <c r="E48" s="23" t="s">
        <v>33</v>
      </c>
      <c r="F48" s="23"/>
      <c r="G48" s="23"/>
      <c r="H48" s="24"/>
      <c r="I48" s="25"/>
      <c r="J48" s="26"/>
      <c r="K48" s="51">
        <f aca="true" t="shared" si="15" ref="K48:K58">H48*I48</f>
        <v>0</v>
      </c>
      <c r="L48" s="23"/>
      <c r="M48" s="33">
        <f aca="true" t="shared" si="16" ref="M48:M58">L48*G48</f>
        <v>0</v>
      </c>
      <c r="N48" s="42"/>
      <c r="O48" s="33">
        <f aca="true" t="shared" si="17" ref="O48:O58">L48*K48</f>
        <v>0</v>
      </c>
      <c r="P48" s="42"/>
      <c r="Q48" s="27"/>
      <c r="R48" s="51">
        <f aca="true" t="shared" si="18" ref="R48:R58">Q48*O48</f>
        <v>0</v>
      </c>
      <c r="S48" s="83"/>
      <c r="T48" s="96"/>
    </row>
    <row r="49" spans="2:20" s="19" customFormat="1" ht="14.25">
      <c r="B49" s="28"/>
      <c r="C49" s="37" t="str">
        <f aca="true" t="shared" si="19" ref="C49:C58">C48</f>
        <v>BUILDING SERVICES</v>
      </c>
      <c r="D49" s="121">
        <v>4.02</v>
      </c>
      <c r="E49" s="28" t="s">
        <v>32</v>
      </c>
      <c r="F49" s="28"/>
      <c r="G49" s="28"/>
      <c r="H49" s="29"/>
      <c r="I49" s="30"/>
      <c r="J49" s="31"/>
      <c r="K49" s="52">
        <f t="shared" si="15"/>
        <v>0</v>
      </c>
      <c r="L49" s="28"/>
      <c r="M49" s="34">
        <f t="shared" si="16"/>
        <v>0</v>
      </c>
      <c r="N49" s="43"/>
      <c r="O49" s="34">
        <f t="shared" si="17"/>
        <v>0</v>
      </c>
      <c r="P49" s="43"/>
      <c r="Q49" s="32"/>
      <c r="R49" s="52">
        <f t="shared" si="18"/>
        <v>0</v>
      </c>
      <c r="S49" s="83"/>
      <c r="T49" s="97"/>
    </row>
    <row r="50" spans="2:20" s="19" customFormat="1" ht="14.25">
      <c r="B50" s="28"/>
      <c r="C50" s="37" t="str">
        <f t="shared" si="19"/>
        <v>BUILDING SERVICES</v>
      </c>
      <c r="D50" s="120">
        <v>4.03</v>
      </c>
      <c r="E50" s="28" t="s">
        <v>31</v>
      </c>
      <c r="F50" s="28"/>
      <c r="G50" s="28"/>
      <c r="H50" s="29"/>
      <c r="I50" s="30"/>
      <c r="J50" s="31"/>
      <c r="K50" s="52">
        <f t="shared" si="15"/>
        <v>0</v>
      </c>
      <c r="L50" s="28"/>
      <c r="M50" s="34">
        <f t="shared" si="16"/>
        <v>0</v>
      </c>
      <c r="N50" s="43"/>
      <c r="O50" s="34">
        <f t="shared" si="17"/>
        <v>0</v>
      </c>
      <c r="P50" s="43"/>
      <c r="Q50" s="32"/>
      <c r="R50" s="52">
        <f t="shared" si="18"/>
        <v>0</v>
      </c>
      <c r="S50" s="83"/>
      <c r="T50" s="97"/>
    </row>
    <row r="51" spans="2:20" s="19" customFormat="1" ht="14.25">
      <c r="B51" s="28"/>
      <c r="C51" s="37" t="str">
        <f t="shared" si="19"/>
        <v>BUILDING SERVICES</v>
      </c>
      <c r="D51" s="121">
        <v>4.04</v>
      </c>
      <c r="E51" s="28" t="s">
        <v>30</v>
      </c>
      <c r="F51" s="28"/>
      <c r="G51" s="28"/>
      <c r="H51" s="29"/>
      <c r="I51" s="30"/>
      <c r="J51" s="31"/>
      <c r="K51" s="52">
        <f t="shared" si="15"/>
        <v>0</v>
      </c>
      <c r="L51" s="28"/>
      <c r="M51" s="34">
        <f t="shared" si="16"/>
        <v>0</v>
      </c>
      <c r="N51" s="43"/>
      <c r="O51" s="34">
        <f t="shared" si="17"/>
        <v>0</v>
      </c>
      <c r="P51" s="43"/>
      <c r="Q51" s="32"/>
      <c r="R51" s="52">
        <f t="shared" si="18"/>
        <v>0</v>
      </c>
      <c r="S51" s="83"/>
      <c r="T51" s="97"/>
    </row>
    <row r="52" spans="2:20" s="19" customFormat="1" ht="14.25">
      <c r="B52" s="28"/>
      <c r="C52" s="37" t="str">
        <f t="shared" si="19"/>
        <v>BUILDING SERVICES</v>
      </c>
      <c r="D52" s="120">
        <v>4.05</v>
      </c>
      <c r="E52" s="28" t="s">
        <v>27</v>
      </c>
      <c r="F52" s="28"/>
      <c r="G52" s="28"/>
      <c r="H52" s="29"/>
      <c r="I52" s="30"/>
      <c r="J52" s="31"/>
      <c r="K52" s="52">
        <f t="shared" si="15"/>
        <v>0</v>
      </c>
      <c r="L52" s="28"/>
      <c r="M52" s="34">
        <f t="shared" si="16"/>
        <v>0</v>
      </c>
      <c r="N52" s="43"/>
      <c r="O52" s="34">
        <f t="shared" si="17"/>
        <v>0</v>
      </c>
      <c r="P52" s="43"/>
      <c r="Q52" s="32"/>
      <c r="R52" s="52">
        <f t="shared" si="18"/>
        <v>0</v>
      </c>
      <c r="S52" s="83"/>
      <c r="T52" s="97"/>
    </row>
    <row r="53" spans="2:20" s="19" customFormat="1" ht="14.25">
      <c r="B53" s="28"/>
      <c r="C53" s="37" t="str">
        <f t="shared" si="19"/>
        <v>BUILDING SERVICES</v>
      </c>
      <c r="D53" s="121">
        <v>4.06</v>
      </c>
      <c r="E53" s="28" t="s">
        <v>26</v>
      </c>
      <c r="F53" s="28"/>
      <c r="G53" s="28"/>
      <c r="H53" s="29"/>
      <c r="I53" s="30"/>
      <c r="J53" s="31"/>
      <c r="K53" s="52">
        <f t="shared" si="15"/>
        <v>0</v>
      </c>
      <c r="L53" s="28"/>
      <c r="M53" s="34">
        <f t="shared" si="16"/>
        <v>0</v>
      </c>
      <c r="N53" s="43"/>
      <c r="O53" s="34">
        <f t="shared" si="17"/>
        <v>0</v>
      </c>
      <c r="P53" s="43"/>
      <c r="Q53" s="32"/>
      <c r="R53" s="52">
        <f t="shared" si="18"/>
        <v>0</v>
      </c>
      <c r="S53" s="83"/>
      <c r="T53" s="97"/>
    </row>
    <row r="54" spans="2:20" s="19" customFormat="1" ht="14.25">
      <c r="B54" s="28"/>
      <c r="C54" s="37" t="str">
        <f t="shared" si="19"/>
        <v>BUILDING SERVICES</v>
      </c>
      <c r="D54" s="120">
        <v>4.07</v>
      </c>
      <c r="E54" s="28" t="s">
        <v>28</v>
      </c>
      <c r="F54" s="28"/>
      <c r="G54" s="28"/>
      <c r="H54" s="29"/>
      <c r="I54" s="30"/>
      <c r="J54" s="31"/>
      <c r="K54" s="52">
        <f t="shared" si="15"/>
        <v>0</v>
      </c>
      <c r="L54" s="28"/>
      <c r="M54" s="34">
        <f t="shared" si="16"/>
        <v>0</v>
      </c>
      <c r="N54" s="43"/>
      <c r="O54" s="34">
        <f t="shared" si="17"/>
        <v>0</v>
      </c>
      <c r="P54" s="43"/>
      <c r="Q54" s="32"/>
      <c r="R54" s="52">
        <f t="shared" si="18"/>
        <v>0</v>
      </c>
      <c r="S54" s="83"/>
      <c r="T54" s="97"/>
    </row>
    <row r="55" spans="2:20" s="19" customFormat="1" ht="14.25">
      <c r="B55" s="28"/>
      <c r="C55" s="37" t="str">
        <f t="shared" si="19"/>
        <v>BUILDING SERVICES</v>
      </c>
      <c r="D55" s="121">
        <v>4.08</v>
      </c>
      <c r="E55" s="28" t="s">
        <v>25</v>
      </c>
      <c r="F55" s="28"/>
      <c r="G55" s="28"/>
      <c r="H55" s="29"/>
      <c r="I55" s="30"/>
      <c r="J55" s="31"/>
      <c r="K55" s="52">
        <f t="shared" si="15"/>
        <v>0</v>
      </c>
      <c r="L55" s="28"/>
      <c r="M55" s="34">
        <f t="shared" si="16"/>
        <v>0</v>
      </c>
      <c r="N55" s="43"/>
      <c r="O55" s="34">
        <f t="shared" si="17"/>
        <v>0</v>
      </c>
      <c r="P55" s="43"/>
      <c r="Q55" s="32"/>
      <c r="R55" s="52">
        <f t="shared" si="18"/>
        <v>0</v>
      </c>
      <c r="S55" s="83"/>
      <c r="T55" s="97"/>
    </row>
    <row r="56" spans="2:20" s="19" customFormat="1" ht="14.25">
      <c r="B56" s="28"/>
      <c r="C56" s="37" t="str">
        <f t="shared" si="19"/>
        <v>BUILDING SERVICES</v>
      </c>
      <c r="D56" s="120">
        <v>4.09</v>
      </c>
      <c r="E56" s="28" t="s">
        <v>24</v>
      </c>
      <c r="F56" s="28"/>
      <c r="G56" s="28"/>
      <c r="H56" s="29"/>
      <c r="I56" s="30"/>
      <c r="J56" s="31"/>
      <c r="K56" s="52">
        <f t="shared" si="15"/>
        <v>0</v>
      </c>
      <c r="L56" s="28"/>
      <c r="M56" s="34">
        <f t="shared" si="16"/>
        <v>0</v>
      </c>
      <c r="N56" s="43"/>
      <c r="O56" s="34">
        <f t="shared" si="17"/>
        <v>0</v>
      </c>
      <c r="P56" s="43"/>
      <c r="Q56" s="32"/>
      <c r="R56" s="52">
        <f t="shared" si="18"/>
        <v>0</v>
      </c>
      <c r="S56" s="83"/>
      <c r="T56" s="97"/>
    </row>
    <row r="57" spans="2:20" s="19" customFormat="1" ht="14.25">
      <c r="B57" s="28"/>
      <c r="C57" s="37" t="str">
        <f t="shared" si="19"/>
        <v>BUILDING SERVICES</v>
      </c>
      <c r="D57" s="121">
        <v>4.1</v>
      </c>
      <c r="E57" s="28" t="s">
        <v>29</v>
      </c>
      <c r="F57" s="28"/>
      <c r="G57" s="28"/>
      <c r="H57" s="29"/>
      <c r="I57" s="30"/>
      <c r="J57" s="31"/>
      <c r="K57" s="52">
        <f t="shared" si="15"/>
        <v>0</v>
      </c>
      <c r="L57" s="28"/>
      <c r="M57" s="34">
        <f t="shared" si="16"/>
        <v>0</v>
      </c>
      <c r="N57" s="43"/>
      <c r="O57" s="34">
        <f t="shared" si="17"/>
        <v>0</v>
      </c>
      <c r="P57" s="43"/>
      <c r="Q57" s="32"/>
      <c r="R57" s="52">
        <f t="shared" si="18"/>
        <v>0</v>
      </c>
      <c r="S57" s="83"/>
      <c r="T57" s="97"/>
    </row>
    <row r="58" spans="2:20" s="19" customFormat="1" ht="14.25">
      <c r="B58" s="28"/>
      <c r="C58" s="37" t="str">
        <f t="shared" si="19"/>
        <v>BUILDING SERVICES</v>
      </c>
      <c r="D58" s="121"/>
      <c r="E58" s="28"/>
      <c r="F58" s="28"/>
      <c r="G58" s="28"/>
      <c r="H58" s="29"/>
      <c r="I58" s="30"/>
      <c r="J58" s="31"/>
      <c r="K58" s="52">
        <f t="shared" si="15"/>
        <v>0</v>
      </c>
      <c r="L58" s="28"/>
      <c r="M58" s="34">
        <f t="shared" si="16"/>
        <v>0</v>
      </c>
      <c r="N58" s="43"/>
      <c r="O58" s="34">
        <f t="shared" si="17"/>
        <v>0</v>
      </c>
      <c r="P58" s="43"/>
      <c r="Q58" s="32"/>
      <c r="R58" s="52">
        <f t="shared" si="18"/>
        <v>0</v>
      </c>
      <c r="S58" s="83"/>
      <c r="T58" s="97"/>
    </row>
    <row r="59" spans="13:15" ht="15" thickBot="1">
      <c r="M59" s="18"/>
      <c r="O59" s="18"/>
    </row>
    <row r="60" spans="2:20" s="17" customFormat="1" ht="15" thickBot="1">
      <c r="B60" s="20"/>
      <c r="C60" s="21" t="s">
        <v>13</v>
      </c>
      <c r="D60" s="119">
        <v>5</v>
      </c>
      <c r="E60" s="21"/>
      <c r="F60" s="21"/>
      <c r="G60" s="21"/>
      <c r="H60" s="21"/>
      <c r="I60" s="21"/>
      <c r="J60" s="21"/>
      <c r="K60" s="153"/>
      <c r="L60" s="124" t="s">
        <v>66</v>
      </c>
      <c r="M60" s="35">
        <f>SUM(M61:M67)</f>
        <v>0</v>
      </c>
      <c r="N60" s="41">
        <f>M60</f>
        <v>0</v>
      </c>
      <c r="O60" s="35">
        <f>SUM(O61:O67)</f>
        <v>0</v>
      </c>
      <c r="P60" s="41">
        <f>O60</f>
        <v>0</v>
      </c>
      <c r="Q60" s="36"/>
      <c r="R60" s="50">
        <f>SUM(R61:R67)</f>
        <v>0</v>
      </c>
      <c r="S60" s="82"/>
      <c r="T60" s="95"/>
    </row>
    <row r="61" spans="2:20" s="19" customFormat="1" ht="14.25" customHeight="1">
      <c r="B61" s="23"/>
      <c r="C61" s="37" t="str">
        <f>C60</f>
        <v>DEPARTMENT NAME</v>
      </c>
      <c r="D61" s="120">
        <v>5.01</v>
      </c>
      <c r="E61" s="23"/>
      <c r="F61" s="23"/>
      <c r="G61" s="23"/>
      <c r="H61" s="24"/>
      <c r="I61" s="25"/>
      <c r="J61" s="26"/>
      <c r="K61" s="51">
        <f>H61*I61</f>
        <v>0</v>
      </c>
      <c r="L61" s="23"/>
      <c r="M61" s="33">
        <f>L61*G61</f>
        <v>0</v>
      </c>
      <c r="N61" s="42"/>
      <c r="O61" s="33">
        <f>L61*K61</f>
        <v>0</v>
      </c>
      <c r="P61" s="42"/>
      <c r="Q61" s="27"/>
      <c r="R61" s="51">
        <f>Q61*O61</f>
        <v>0</v>
      </c>
      <c r="S61" s="83"/>
      <c r="T61" s="96"/>
    </row>
    <row r="62" spans="2:20" s="19" customFormat="1" ht="14.25">
      <c r="B62" s="28"/>
      <c r="C62" s="37" t="str">
        <f aca="true" t="shared" si="20" ref="C62:C67">C61</f>
        <v>DEPARTMENT NAME</v>
      </c>
      <c r="D62" s="121">
        <v>5.02</v>
      </c>
      <c r="E62" s="28"/>
      <c r="F62" s="28"/>
      <c r="G62" s="28"/>
      <c r="H62" s="29"/>
      <c r="I62" s="30"/>
      <c r="J62" s="31"/>
      <c r="K62" s="52">
        <f aca="true" t="shared" si="21" ref="K62:K67">H62*I62</f>
        <v>0</v>
      </c>
      <c r="L62" s="28"/>
      <c r="M62" s="34">
        <f aca="true" t="shared" si="22" ref="M62:M67">L62*G62</f>
        <v>0</v>
      </c>
      <c r="N62" s="43"/>
      <c r="O62" s="34">
        <f aca="true" t="shared" si="23" ref="O62:O67">L62*K62</f>
        <v>0</v>
      </c>
      <c r="P62" s="43"/>
      <c r="Q62" s="32"/>
      <c r="R62" s="52">
        <f aca="true" t="shared" si="24" ref="R62:R67">Q62*O62</f>
        <v>0</v>
      </c>
      <c r="S62" s="83"/>
      <c r="T62" s="97"/>
    </row>
    <row r="63" spans="2:20" s="19" customFormat="1" ht="14.25">
      <c r="B63" s="28"/>
      <c r="C63" s="37" t="str">
        <f t="shared" si="20"/>
        <v>DEPARTMENT NAME</v>
      </c>
      <c r="D63" s="120">
        <v>5.03</v>
      </c>
      <c r="E63" s="28"/>
      <c r="F63" s="28"/>
      <c r="G63" s="28"/>
      <c r="H63" s="29"/>
      <c r="I63" s="30"/>
      <c r="J63" s="31"/>
      <c r="K63" s="52">
        <f t="shared" si="21"/>
        <v>0</v>
      </c>
      <c r="L63" s="28"/>
      <c r="M63" s="34">
        <f t="shared" si="22"/>
        <v>0</v>
      </c>
      <c r="N63" s="43"/>
      <c r="O63" s="34">
        <f t="shared" si="23"/>
        <v>0</v>
      </c>
      <c r="P63" s="43"/>
      <c r="Q63" s="32"/>
      <c r="R63" s="52">
        <f t="shared" si="24"/>
        <v>0</v>
      </c>
      <c r="S63" s="83"/>
      <c r="T63" s="97"/>
    </row>
    <row r="64" spans="2:20" s="19" customFormat="1" ht="14.25">
      <c r="B64" s="28"/>
      <c r="C64" s="37" t="str">
        <f t="shared" si="20"/>
        <v>DEPARTMENT NAME</v>
      </c>
      <c r="D64" s="121">
        <v>5.04</v>
      </c>
      <c r="E64" s="28"/>
      <c r="F64" s="28"/>
      <c r="G64" s="28"/>
      <c r="H64" s="29"/>
      <c r="I64" s="30"/>
      <c r="J64" s="31"/>
      <c r="K64" s="52">
        <f t="shared" si="21"/>
        <v>0</v>
      </c>
      <c r="L64" s="28"/>
      <c r="M64" s="34">
        <f t="shared" si="22"/>
        <v>0</v>
      </c>
      <c r="N64" s="43"/>
      <c r="O64" s="34">
        <f t="shared" si="23"/>
        <v>0</v>
      </c>
      <c r="P64" s="43"/>
      <c r="Q64" s="32"/>
      <c r="R64" s="52">
        <f t="shared" si="24"/>
        <v>0</v>
      </c>
      <c r="S64" s="83"/>
      <c r="T64" s="97"/>
    </row>
    <row r="65" spans="2:20" s="19" customFormat="1" ht="14.25">
      <c r="B65" s="28"/>
      <c r="C65" s="37" t="str">
        <f t="shared" si="20"/>
        <v>DEPARTMENT NAME</v>
      </c>
      <c r="D65" s="120">
        <v>5.05</v>
      </c>
      <c r="E65" s="28"/>
      <c r="F65" s="28"/>
      <c r="G65" s="28"/>
      <c r="H65" s="29"/>
      <c r="I65" s="30"/>
      <c r="J65" s="31"/>
      <c r="K65" s="52">
        <f t="shared" si="21"/>
        <v>0</v>
      </c>
      <c r="L65" s="28"/>
      <c r="M65" s="34">
        <f t="shared" si="22"/>
        <v>0</v>
      </c>
      <c r="N65" s="43"/>
      <c r="O65" s="34">
        <f t="shared" si="23"/>
        <v>0</v>
      </c>
      <c r="P65" s="43"/>
      <c r="Q65" s="32"/>
      <c r="R65" s="52">
        <f t="shared" si="24"/>
        <v>0</v>
      </c>
      <c r="S65" s="83"/>
      <c r="T65" s="97"/>
    </row>
    <row r="66" spans="2:20" s="19" customFormat="1" ht="14.25">
      <c r="B66" s="28"/>
      <c r="C66" s="37" t="str">
        <f t="shared" si="20"/>
        <v>DEPARTMENT NAME</v>
      </c>
      <c r="D66" s="121">
        <v>5.06</v>
      </c>
      <c r="E66" s="28"/>
      <c r="F66" s="28"/>
      <c r="G66" s="28"/>
      <c r="H66" s="29"/>
      <c r="I66" s="30"/>
      <c r="J66" s="31"/>
      <c r="K66" s="52">
        <f t="shared" si="21"/>
        <v>0</v>
      </c>
      <c r="L66" s="28"/>
      <c r="M66" s="34">
        <f t="shared" si="22"/>
        <v>0</v>
      </c>
      <c r="N66" s="43"/>
      <c r="O66" s="34">
        <f t="shared" si="23"/>
        <v>0</v>
      </c>
      <c r="P66" s="43"/>
      <c r="Q66" s="32"/>
      <c r="R66" s="52">
        <f t="shared" si="24"/>
        <v>0</v>
      </c>
      <c r="S66" s="83"/>
      <c r="T66" s="97"/>
    </row>
    <row r="67" spans="2:20" s="19" customFormat="1" ht="14.25">
      <c r="B67" s="28"/>
      <c r="C67" s="37" t="str">
        <f t="shared" si="20"/>
        <v>DEPARTMENT NAME</v>
      </c>
      <c r="D67" s="120">
        <v>5.07</v>
      </c>
      <c r="E67" s="28"/>
      <c r="F67" s="28"/>
      <c r="G67" s="28"/>
      <c r="H67" s="29"/>
      <c r="I67" s="30"/>
      <c r="J67" s="31"/>
      <c r="K67" s="52">
        <f t="shared" si="21"/>
        <v>0</v>
      </c>
      <c r="L67" s="28"/>
      <c r="M67" s="34">
        <f t="shared" si="22"/>
        <v>0</v>
      </c>
      <c r="N67" s="43"/>
      <c r="O67" s="34">
        <f t="shared" si="23"/>
        <v>0</v>
      </c>
      <c r="P67" s="43"/>
      <c r="Q67" s="32"/>
      <c r="R67" s="52">
        <f t="shared" si="24"/>
        <v>0</v>
      </c>
      <c r="S67" s="83"/>
      <c r="T67" s="97"/>
    </row>
    <row r="68" spans="13:15" ht="14.25">
      <c r="M68" s="18"/>
      <c r="O68" s="18"/>
    </row>
  </sheetData>
  <sheetProtection/>
  <mergeCells count="17">
    <mergeCell ref="H7:T8"/>
    <mergeCell ref="B12:B13"/>
    <mergeCell ref="C12:C13"/>
    <mergeCell ref="L12:L13"/>
    <mergeCell ref="M12:M13"/>
    <mergeCell ref="D12:D13"/>
    <mergeCell ref="E12:E13"/>
    <mergeCell ref="K12:K13"/>
    <mergeCell ref="H12:J12"/>
    <mergeCell ref="G12:G13"/>
    <mergeCell ref="T12:T13"/>
    <mergeCell ref="F12:F13"/>
    <mergeCell ref="O12:O13"/>
    <mergeCell ref="Q12:Q13"/>
    <mergeCell ref="R12:R13"/>
    <mergeCell ref="N12:N13"/>
    <mergeCell ref="P12:P13"/>
  </mergeCells>
  <printOptions/>
  <pageMargins left="0.75" right="0.75" top="1" bottom="1" header="0.5" footer="0.5"/>
  <pageSetup fitToHeight="0" fitToWidth="1" horizontalDpi="600" verticalDpi="600" orientation="landscape" paperSiz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zoomScale="80" zoomScaleNormal="80" workbookViewId="0" topLeftCell="A1">
      <selection activeCell="X10" sqref="X10"/>
    </sheetView>
  </sheetViews>
  <sheetFormatPr defaultColWidth="9.140625" defaultRowHeight="12.75"/>
  <cols>
    <col min="1" max="1" width="1.7109375" style="1" customWidth="1"/>
    <col min="2" max="2" width="8.7109375" style="1" bestFit="1" customWidth="1"/>
    <col min="3" max="3" width="24.7109375" style="1" customWidth="1"/>
    <col min="4" max="4" width="10.7109375" style="117" customWidth="1"/>
    <col min="5" max="5" width="20.7109375" style="1" customWidth="1"/>
    <col min="6" max="6" width="10.7109375" style="1" customWidth="1"/>
    <col min="7" max="7" width="12.140625" style="1" bestFit="1" customWidth="1"/>
    <col min="8" max="8" width="8.57421875" style="1" customWidth="1"/>
    <col min="9" max="9" width="7.421875" style="1" customWidth="1"/>
    <col min="10" max="10" width="8.140625" style="1" customWidth="1"/>
    <col min="11" max="11" width="7.7109375" style="1" customWidth="1"/>
    <col min="12" max="12" width="4.7109375" style="1" customWidth="1"/>
    <col min="13" max="13" width="12.28125" style="1" customWidth="1"/>
    <col min="14" max="14" width="7.421875" style="38" hidden="1" customWidth="1"/>
    <col min="15" max="15" width="7.7109375" style="1" customWidth="1"/>
    <col min="16" max="16" width="7.421875" style="38" hidden="1" customWidth="1"/>
    <col min="17" max="17" width="10.7109375" style="14" customWidth="1"/>
    <col min="18" max="18" width="7.7109375" style="47" customWidth="1"/>
    <col min="19" max="19" width="1.7109375" style="78" customWidth="1"/>
    <col min="20" max="20" width="8.8515625" style="1" customWidth="1"/>
    <col min="21" max="21" width="8.8515625" style="57" customWidth="1"/>
    <col min="22" max="22" width="1.7109375" style="104" customWidth="1"/>
    <col min="23" max="23" width="30.00390625" style="1" customWidth="1"/>
    <col min="24" max="16384" width="8.8515625" style="1" customWidth="1"/>
  </cols>
  <sheetData>
    <row r="1" spans="1:23" s="156" customFormat="1" ht="60" customHeight="1">
      <c r="A1" s="199" t="s">
        <v>82</v>
      </c>
      <c r="B1" s="197"/>
      <c r="C1" s="197"/>
      <c r="D1" s="197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94" t="s">
        <v>80</v>
      </c>
      <c r="U1" s="194"/>
      <c r="V1" s="194"/>
      <c r="W1" s="200">
        <v>41012</v>
      </c>
    </row>
    <row r="2" spans="1:23" s="156" customFormat="1" ht="34.5" customHeight="1" thickBot="1">
      <c r="A2" s="196"/>
      <c r="B2" s="195"/>
      <c r="C2" s="195"/>
      <c r="D2" s="195"/>
      <c r="E2" s="198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W2" s="201" t="s">
        <v>83</v>
      </c>
    </row>
    <row r="3" spans="2:23" s="165" customFormat="1" ht="12.75" customHeight="1" thickBot="1">
      <c r="B3" s="161" t="s">
        <v>81</v>
      </c>
      <c r="C3" s="162"/>
      <c r="D3" s="162"/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4"/>
    </row>
    <row r="4" spans="2:23" s="166" customFormat="1" ht="6" customHeight="1">
      <c r="B4" s="167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U4" s="168"/>
      <c r="V4" s="168"/>
      <c r="W4" s="169"/>
    </row>
    <row r="5" spans="2:23" s="9" customFormat="1" ht="15">
      <c r="B5" s="9" t="s">
        <v>59</v>
      </c>
      <c r="D5" s="122"/>
      <c r="F5" s="123"/>
      <c r="G5" s="18" t="s">
        <v>65</v>
      </c>
      <c r="K5" s="149"/>
      <c r="N5" s="99"/>
      <c r="P5" s="99"/>
      <c r="Q5" s="92"/>
      <c r="U5" s="131"/>
      <c r="V5" s="101" t="s">
        <v>80</v>
      </c>
      <c r="W5" s="100">
        <v>40193</v>
      </c>
    </row>
    <row r="6" spans="2:20" s="9" customFormat="1" ht="15">
      <c r="B6" s="9" t="s">
        <v>60</v>
      </c>
      <c r="D6" s="122" t="s">
        <v>61</v>
      </c>
      <c r="F6" s="141" t="s">
        <v>70</v>
      </c>
      <c r="G6" s="18"/>
      <c r="H6" s="132" t="s">
        <v>75</v>
      </c>
      <c r="M6" s="131"/>
      <c r="N6" s="131"/>
      <c r="O6" s="131"/>
      <c r="P6" s="131"/>
      <c r="Q6" s="131"/>
      <c r="R6" s="131"/>
      <c r="S6" s="131"/>
      <c r="T6" s="131"/>
    </row>
    <row r="7" spans="4:26" s="91" customFormat="1" ht="12.75" customHeight="1">
      <c r="D7" s="133"/>
      <c r="F7" s="141" t="s">
        <v>71</v>
      </c>
      <c r="G7" s="18"/>
      <c r="H7" s="184" t="s">
        <v>76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48"/>
      <c r="W7" s="148"/>
      <c r="X7" s="93"/>
      <c r="Z7" s="94"/>
    </row>
    <row r="8" spans="4:26" s="18" customFormat="1" ht="12.75">
      <c r="D8" s="142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48"/>
      <c r="W8" s="148"/>
      <c r="X8" s="143"/>
      <c r="Z8" s="144"/>
    </row>
    <row r="9" spans="4:26" s="18" customFormat="1" ht="12.75">
      <c r="D9" s="142"/>
      <c r="F9" s="18" t="s">
        <v>72</v>
      </c>
      <c r="H9" s="18" t="s">
        <v>74</v>
      </c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43"/>
      <c r="Z9" s="144"/>
    </row>
    <row r="10" spans="4:18" s="18" customFormat="1" ht="14.25" thickBot="1">
      <c r="D10" s="136"/>
      <c r="L10" s="137"/>
      <c r="N10" s="138"/>
      <c r="P10" s="138"/>
      <c r="Q10" s="139"/>
      <c r="R10" s="140"/>
    </row>
    <row r="11" spans="2:23" s="9" customFormat="1" ht="15.75" customHeight="1" thickBot="1">
      <c r="B11" s="10" t="s">
        <v>10</v>
      </c>
      <c r="C11" s="11"/>
      <c r="D11" s="118"/>
      <c r="E11" s="11"/>
      <c r="F11" s="11"/>
      <c r="G11" s="11"/>
      <c r="H11" s="11"/>
      <c r="I11" s="11"/>
      <c r="J11" s="11"/>
      <c r="K11" s="11"/>
      <c r="L11" s="11"/>
      <c r="M11" s="11"/>
      <c r="N11" s="39"/>
      <c r="O11" s="11"/>
      <c r="P11" s="39"/>
      <c r="Q11" s="15"/>
      <c r="R11" s="130" t="s">
        <v>47</v>
      </c>
      <c r="S11" s="80"/>
      <c r="T11" s="86"/>
      <c r="U11" s="85"/>
      <c r="V11" s="102"/>
      <c r="W11" s="48"/>
    </row>
    <row r="12" spans="2:23" s="6" customFormat="1" ht="14.25" customHeight="1">
      <c r="B12" s="185" t="s">
        <v>1</v>
      </c>
      <c r="C12" s="185" t="s">
        <v>0</v>
      </c>
      <c r="D12" s="187" t="s">
        <v>12</v>
      </c>
      <c r="E12" s="174" t="s">
        <v>2</v>
      </c>
      <c r="F12" s="174" t="s">
        <v>3</v>
      </c>
      <c r="G12" s="174" t="s">
        <v>5</v>
      </c>
      <c r="H12" s="189" t="s">
        <v>4</v>
      </c>
      <c r="I12" s="190"/>
      <c r="J12" s="191"/>
      <c r="K12" s="176" t="s">
        <v>72</v>
      </c>
      <c r="L12" s="174" t="s">
        <v>68</v>
      </c>
      <c r="M12" s="176" t="s">
        <v>6</v>
      </c>
      <c r="N12" s="182"/>
      <c r="O12" s="176" t="s">
        <v>67</v>
      </c>
      <c r="P12" s="182"/>
      <c r="Q12" s="178" t="s">
        <v>45</v>
      </c>
      <c r="R12" s="180" t="s">
        <v>69</v>
      </c>
      <c r="S12" s="81"/>
      <c r="T12" s="172" t="s">
        <v>51</v>
      </c>
      <c r="U12" s="192" t="s">
        <v>52</v>
      </c>
      <c r="V12" s="103"/>
      <c r="W12" s="172" t="s">
        <v>62</v>
      </c>
    </row>
    <row r="13" spans="2:23" s="7" customFormat="1" ht="30" customHeight="1" thickBot="1">
      <c r="B13" s="186"/>
      <c r="C13" s="186"/>
      <c r="D13" s="188"/>
      <c r="E13" s="175"/>
      <c r="F13" s="175"/>
      <c r="G13" s="175"/>
      <c r="H13" s="13" t="s">
        <v>7</v>
      </c>
      <c r="I13" s="8" t="s">
        <v>8</v>
      </c>
      <c r="J13" s="12" t="s">
        <v>9</v>
      </c>
      <c r="K13" s="177"/>
      <c r="L13" s="175"/>
      <c r="M13" s="177"/>
      <c r="N13" s="183"/>
      <c r="O13" s="177"/>
      <c r="P13" s="183"/>
      <c r="Q13" s="179"/>
      <c r="R13" s="181"/>
      <c r="S13" s="81"/>
      <c r="T13" s="173"/>
      <c r="U13" s="193"/>
      <c r="V13" s="103"/>
      <c r="W13" s="173"/>
    </row>
    <row r="14" ht="6" customHeight="1" thickBot="1"/>
    <row r="15" spans="2:22" s="46" customFormat="1" ht="14.25" customHeight="1" thickBot="1">
      <c r="B15" s="44"/>
      <c r="D15" s="115"/>
      <c r="E15" s="44"/>
      <c r="F15" s="44"/>
      <c r="G15" s="44"/>
      <c r="H15" s="45"/>
      <c r="I15" s="45"/>
      <c r="J15" s="125"/>
      <c r="K15" s="126"/>
      <c r="L15" s="127" t="s">
        <v>46</v>
      </c>
      <c r="M15" s="53">
        <f>SUM(N:N)</f>
        <v>0</v>
      </c>
      <c r="N15" s="54"/>
      <c r="O15" s="53">
        <f>SUM(P:P)</f>
        <v>0</v>
      </c>
      <c r="P15" s="54"/>
      <c r="Q15" s="147" t="e">
        <f>R15/O15</f>
        <v>#DIV/0!</v>
      </c>
      <c r="R15" s="74"/>
      <c r="S15" s="79"/>
      <c r="T15" s="60">
        <f>R15-MP!R15</f>
        <v>0</v>
      </c>
      <c r="U15" s="61" t="e">
        <f>T15/R15</f>
        <v>#DIV/0!</v>
      </c>
      <c r="V15" s="105"/>
    </row>
    <row r="16" ht="6" customHeight="1" thickBot="1">
      <c r="R16" s="73"/>
    </row>
    <row r="17" spans="2:22" s="6" customFormat="1" ht="21.75" customHeight="1" hidden="1">
      <c r="B17" s="2"/>
      <c r="C17" s="2"/>
      <c r="D17" s="116"/>
      <c r="E17" s="2"/>
      <c r="F17" s="2"/>
      <c r="G17" s="2"/>
      <c r="H17" s="3"/>
      <c r="I17" s="3"/>
      <c r="J17" s="4"/>
      <c r="K17" s="5"/>
      <c r="L17" s="2"/>
      <c r="M17" s="5"/>
      <c r="N17" s="40"/>
      <c r="O17" s="5"/>
      <c r="P17" s="40"/>
      <c r="Q17" s="16"/>
      <c r="R17" s="75"/>
      <c r="S17" s="75"/>
      <c r="U17" s="59"/>
      <c r="V17" s="106"/>
    </row>
    <row r="18" spans="2:23" s="45" customFormat="1" ht="15" thickBot="1">
      <c r="B18" s="110"/>
      <c r="C18" s="111" t="s">
        <v>14</v>
      </c>
      <c r="D18" s="119">
        <v>1</v>
      </c>
      <c r="E18" s="111"/>
      <c r="F18" s="111"/>
      <c r="G18" s="111"/>
      <c r="H18" s="111"/>
      <c r="I18" s="111"/>
      <c r="J18" s="111"/>
      <c r="K18" s="22"/>
      <c r="L18" s="124" t="s">
        <v>66</v>
      </c>
      <c r="M18" s="35">
        <f>SUM(M19:M25)</f>
        <v>0</v>
      </c>
      <c r="N18" s="146">
        <f>M18</f>
        <v>0</v>
      </c>
      <c r="O18" s="35">
        <f>SUM(O19:O25)</f>
        <v>0</v>
      </c>
      <c r="P18" s="146">
        <f>O18</f>
        <v>0</v>
      </c>
      <c r="Q18" s="147" t="e">
        <f>R18/O18</f>
        <v>#DIV/0!</v>
      </c>
      <c r="R18" s="74"/>
      <c r="S18" s="82"/>
      <c r="T18" s="60">
        <f>R18-MP!R18</f>
        <v>0</v>
      </c>
      <c r="U18" s="61" t="e">
        <f>T18/R18</f>
        <v>#DIV/0!</v>
      </c>
      <c r="V18" s="107"/>
      <c r="W18" s="112"/>
    </row>
    <row r="19" spans="2:23" s="19" customFormat="1" ht="14.25" customHeight="1">
      <c r="B19" s="23"/>
      <c r="C19" s="37" t="str">
        <f>C18</f>
        <v>COMMON AREAS</v>
      </c>
      <c r="D19" s="120">
        <v>1.01</v>
      </c>
      <c r="E19" s="23" t="s">
        <v>40</v>
      </c>
      <c r="F19" s="23"/>
      <c r="G19" s="23"/>
      <c r="H19" s="24"/>
      <c r="I19" s="25"/>
      <c r="J19" s="26"/>
      <c r="K19" s="51"/>
      <c r="L19" s="23"/>
      <c r="M19" s="33">
        <f>L19*G19</f>
        <v>0</v>
      </c>
      <c r="N19" s="42"/>
      <c r="O19" s="128"/>
      <c r="P19" s="42"/>
      <c r="Q19" s="114" t="e">
        <f>R19/O19</f>
        <v>#DIV/0!</v>
      </c>
      <c r="R19" s="76"/>
      <c r="S19" s="83"/>
      <c r="T19" s="62">
        <f>R19-MP!R19</f>
        <v>0</v>
      </c>
      <c r="U19" s="63" t="e">
        <f>T19/R19</f>
        <v>#DIV/0!</v>
      </c>
      <c r="V19" s="108"/>
      <c r="W19" s="96"/>
    </row>
    <row r="20" spans="2:23" s="19" customFormat="1" ht="14.25">
      <c r="B20" s="28"/>
      <c r="C20" s="37" t="str">
        <f aca="true" t="shared" si="0" ref="C20:C25">C19</f>
        <v>COMMON AREAS</v>
      </c>
      <c r="D20" s="121">
        <v>1.02</v>
      </c>
      <c r="E20" s="28" t="s">
        <v>42</v>
      </c>
      <c r="F20" s="28"/>
      <c r="G20" s="28"/>
      <c r="H20" s="29"/>
      <c r="I20" s="30"/>
      <c r="J20" s="31"/>
      <c r="K20" s="34">
        <f aca="true" t="shared" si="1" ref="K20:K25">H20*I20</f>
        <v>0</v>
      </c>
      <c r="L20" s="28"/>
      <c r="M20" s="34">
        <f aca="true" t="shared" si="2" ref="M20:M25">L20*G20</f>
        <v>0</v>
      </c>
      <c r="N20" s="43"/>
      <c r="O20" s="129"/>
      <c r="P20" s="43"/>
      <c r="Q20" s="114" t="e">
        <f aca="true" t="shared" si="3" ref="Q20:Q25">R20/O20</f>
        <v>#DIV/0!</v>
      </c>
      <c r="R20" s="77"/>
      <c r="S20" s="83"/>
      <c r="T20" s="64">
        <f>R20-MP!R20</f>
        <v>0</v>
      </c>
      <c r="U20" s="65" t="e">
        <f aca="true" t="shared" si="4" ref="U20:U25">T20/R20</f>
        <v>#DIV/0!</v>
      </c>
      <c r="V20" s="108"/>
      <c r="W20" s="97"/>
    </row>
    <row r="21" spans="2:23" s="19" customFormat="1" ht="14.25">
      <c r="B21" s="28"/>
      <c r="C21" s="37" t="str">
        <f t="shared" si="0"/>
        <v>COMMON AREAS</v>
      </c>
      <c r="D21" s="120">
        <v>1.03</v>
      </c>
      <c r="E21" s="28" t="s">
        <v>41</v>
      </c>
      <c r="F21" s="28"/>
      <c r="G21" s="28"/>
      <c r="H21" s="29"/>
      <c r="I21" s="30"/>
      <c r="J21" s="31"/>
      <c r="K21" s="34">
        <f t="shared" si="1"/>
        <v>0</v>
      </c>
      <c r="L21" s="28"/>
      <c r="M21" s="34">
        <f t="shared" si="2"/>
        <v>0</v>
      </c>
      <c r="N21" s="43"/>
      <c r="O21" s="129"/>
      <c r="P21" s="43"/>
      <c r="Q21" s="114" t="e">
        <f t="shared" si="3"/>
        <v>#DIV/0!</v>
      </c>
      <c r="R21" s="77"/>
      <c r="S21" s="83"/>
      <c r="T21" s="64">
        <f>R21-MP!R21</f>
        <v>0</v>
      </c>
      <c r="U21" s="65" t="e">
        <f t="shared" si="4"/>
        <v>#DIV/0!</v>
      </c>
      <c r="V21" s="108"/>
      <c r="W21" s="97"/>
    </row>
    <row r="22" spans="2:23" s="19" customFormat="1" ht="14.25">
      <c r="B22" s="28"/>
      <c r="C22" s="37" t="str">
        <f t="shared" si="0"/>
        <v>COMMON AREAS</v>
      </c>
      <c r="D22" s="121">
        <v>1.04</v>
      </c>
      <c r="E22" s="28" t="s">
        <v>43</v>
      </c>
      <c r="F22" s="28"/>
      <c r="G22" s="28"/>
      <c r="H22" s="29"/>
      <c r="I22" s="30"/>
      <c r="J22" s="31"/>
      <c r="K22" s="34">
        <f t="shared" si="1"/>
        <v>0</v>
      </c>
      <c r="L22" s="28"/>
      <c r="M22" s="34">
        <f t="shared" si="2"/>
        <v>0</v>
      </c>
      <c r="N22" s="43"/>
      <c r="O22" s="129"/>
      <c r="P22" s="43"/>
      <c r="Q22" s="114" t="e">
        <f t="shared" si="3"/>
        <v>#DIV/0!</v>
      </c>
      <c r="R22" s="77"/>
      <c r="S22" s="83"/>
      <c r="T22" s="64">
        <f>R22-MP!R22</f>
        <v>0</v>
      </c>
      <c r="U22" s="65" t="e">
        <f t="shared" si="4"/>
        <v>#DIV/0!</v>
      </c>
      <c r="V22" s="108"/>
      <c r="W22" s="97"/>
    </row>
    <row r="23" spans="2:23" s="19" customFormat="1" ht="14.25">
      <c r="B23" s="28"/>
      <c r="C23" s="37" t="str">
        <f t="shared" si="0"/>
        <v>COMMON AREAS</v>
      </c>
      <c r="D23" s="120"/>
      <c r="E23" s="28"/>
      <c r="F23" s="28"/>
      <c r="G23" s="28"/>
      <c r="H23" s="29"/>
      <c r="I23" s="30"/>
      <c r="J23" s="31"/>
      <c r="K23" s="34">
        <f t="shared" si="1"/>
        <v>0</v>
      </c>
      <c r="L23" s="28"/>
      <c r="M23" s="34">
        <f t="shared" si="2"/>
        <v>0</v>
      </c>
      <c r="N23" s="43"/>
      <c r="O23" s="129"/>
      <c r="P23" s="43"/>
      <c r="Q23" s="114" t="e">
        <f t="shared" si="3"/>
        <v>#DIV/0!</v>
      </c>
      <c r="R23" s="77"/>
      <c r="S23" s="83"/>
      <c r="T23" s="64">
        <f>R23-MP!R23</f>
        <v>0</v>
      </c>
      <c r="U23" s="65" t="e">
        <f t="shared" si="4"/>
        <v>#DIV/0!</v>
      </c>
      <c r="V23" s="108"/>
      <c r="W23" s="97"/>
    </row>
    <row r="24" spans="2:23" s="19" customFormat="1" ht="14.25">
      <c r="B24" s="28"/>
      <c r="C24" s="37" t="str">
        <f t="shared" si="0"/>
        <v>COMMON AREAS</v>
      </c>
      <c r="D24" s="121"/>
      <c r="E24" s="28"/>
      <c r="F24" s="28"/>
      <c r="G24" s="28"/>
      <c r="H24" s="29"/>
      <c r="I24" s="30"/>
      <c r="J24" s="31"/>
      <c r="K24" s="34">
        <f t="shared" si="1"/>
        <v>0</v>
      </c>
      <c r="L24" s="28"/>
      <c r="M24" s="34">
        <f t="shared" si="2"/>
        <v>0</v>
      </c>
      <c r="N24" s="43"/>
      <c r="O24" s="129"/>
      <c r="P24" s="43"/>
      <c r="Q24" s="114" t="e">
        <f t="shared" si="3"/>
        <v>#DIV/0!</v>
      </c>
      <c r="R24" s="77"/>
      <c r="S24" s="83"/>
      <c r="T24" s="64">
        <f>R24-MP!R24</f>
        <v>0</v>
      </c>
      <c r="U24" s="65" t="e">
        <f t="shared" si="4"/>
        <v>#DIV/0!</v>
      </c>
      <c r="V24" s="108"/>
      <c r="W24" s="97"/>
    </row>
    <row r="25" spans="2:23" s="19" customFormat="1" ht="14.25">
      <c r="B25" s="28"/>
      <c r="C25" s="37" t="str">
        <f t="shared" si="0"/>
        <v>COMMON AREAS</v>
      </c>
      <c r="D25" s="120"/>
      <c r="E25" s="28"/>
      <c r="F25" s="28"/>
      <c r="G25" s="28"/>
      <c r="H25" s="29"/>
      <c r="I25" s="30"/>
      <c r="J25" s="31"/>
      <c r="K25" s="34">
        <f t="shared" si="1"/>
        <v>0</v>
      </c>
      <c r="L25" s="28"/>
      <c r="M25" s="34">
        <f t="shared" si="2"/>
        <v>0</v>
      </c>
      <c r="N25" s="43"/>
      <c r="O25" s="129"/>
      <c r="P25" s="43"/>
      <c r="Q25" s="114" t="e">
        <f t="shared" si="3"/>
        <v>#DIV/0!</v>
      </c>
      <c r="R25" s="77"/>
      <c r="S25" s="83"/>
      <c r="T25" s="64">
        <f>R25-MP!R25</f>
        <v>0</v>
      </c>
      <c r="U25" s="65" t="e">
        <f t="shared" si="4"/>
        <v>#DIV/0!</v>
      </c>
      <c r="V25" s="108"/>
      <c r="W25" s="97"/>
    </row>
    <row r="26" spans="13:15" ht="15" thickBot="1">
      <c r="M26" s="18"/>
      <c r="O26" s="18"/>
    </row>
    <row r="27" spans="2:23" s="45" customFormat="1" ht="15" thickBot="1">
      <c r="B27" s="55"/>
      <c r="C27" s="56" t="s">
        <v>15</v>
      </c>
      <c r="D27" s="119">
        <v>2</v>
      </c>
      <c r="E27" s="56"/>
      <c r="F27" s="56"/>
      <c r="G27" s="56"/>
      <c r="H27" s="56"/>
      <c r="I27" s="56"/>
      <c r="J27" s="56"/>
      <c r="K27" s="22"/>
      <c r="L27" s="124" t="s">
        <v>66</v>
      </c>
      <c r="M27" s="35">
        <f>SUM(M28:M34)</f>
        <v>0</v>
      </c>
      <c r="N27" s="146">
        <f>M27</f>
        <v>0</v>
      </c>
      <c r="O27" s="35">
        <f>SUM(O28:O34)</f>
        <v>0</v>
      </c>
      <c r="P27" s="146">
        <f>O27</f>
        <v>0</v>
      </c>
      <c r="Q27" s="147" t="e">
        <f>R27/O27</f>
        <v>#DIV/0!</v>
      </c>
      <c r="R27" s="74"/>
      <c r="S27" s="82"/>
      <c r="T27" s="60">
        <f>R27-MP!R27</f>
        <v>0</v>
      </c>
      <c r="U27" s="61" t="e">
        <f>T27/R27</f>
        <v>#DIV/0!</v>
      </c>
      <c r="V27" s="107"/>
      <c r="W27" s="112"/>
    </row>
    <row r="28" spans="2:23" s="19" customFormat="1" ht="14.25">
      <c r="B28" s="23"/>
      <c r="C28" s="37" t="str">
        <f>C27</f>
        <v>CIRCULATION</v>
      </c>
      <c r="D28" s="120">
        <v>2.01</v>
      </c>
      <c r="E28" s="23" t="s">
        <v>35</v>
      </c>
      <c r="F28" s="23"/>
      <c r="G28" s="23"/>
      <c r="H28" s="24"/>
      <c r="I28" s="25"/>
      <c r="J28" s="26"/>
      <c r="K28" s="33">
        <f>H28*I28</f>
        <v>0</v>
      </c>
      <c r="L28" s="23"/>
      <c r="M28" s="33">
        <f>L28*G28</f>
        <v>0</v>
      </c>
      <c r="N28" s="42"/>
      <c r="O28" s="128"/>
      <c r="P28" s="42"/>
      <c r="Q28" s="114" t="e">
        <f>R28/O28</f>
        <v>#DIV/0!</v>
      </c>
      <c r="R28" s="76"/>
      <c r="S28" s="84"/>
      <c r="T28" s="66">
        <f>R28-MP!R28</f>
        <v>0</v>
      </c>
      <c r="U28" s="67" t="e">
        <f>T28/R28</f>
        <v>#DIV/0!</v>
      </c>
      <c r="V28" s="109"/>
      <c r="W28" s="96"/>
    </row>
    <row r="29" spans="2:23" s="19" customFormat="1" ht="14.25">
      <c r="B29" s="28"/>
      <c r="C29" s="37" t="str">
        <f aca="true" t="shared" si="5" ref="C29:C34">C28</f>
        <v>CIRCULATION</v>
      </c>
      <c r="D29" s="121">
        <v>2.02</v>
      </c>
      <c r="E29" s="28" t="s">
        <v>36</v>
      </c>
      <c r="F29" s="28"/>
      <c r="G29" s="28"/>
      <c r="H29" s="29"/>
      <c r="I29" s="30"/>
      <c r="J29" s="31"/>
      <c r="K29" s="34">
        <f aca="true" t="shared" si="6" ref="K29:K34">H29*I29</f>
        <v>0</v>
      </c>
      <c r="L29" s="28"/>
      <c r="M29" s="34">
        <f aca="true" t="shared" si="7" ref="M29:M34">L29*G29</f>
        <v>0</v>
      </c>
      <c r="N29" s="43"/>
      <c r="O29" s="129"/>
      <c r="P29" s="43"/>
      <c r="Q29" s="114" t="e">
        <f aca="true" t="shared" si="8" ref="Q29:Q34">R29/O29</f>
        <v>#DIV/0!</v>
      </c>
      <c r="R29" s="77"/>
      <c r="S29" s="84"/>
      <c r="T29" s="68">
        <f>R29-MP!R29</f>
        <v>0</v>
      </c>
      <c r="U29" s="69" t="e">
        <f aca="true" t="shared" si="9" ref="U29:U34">T29/R29</f>
        <v>#DIV/0!</v>
      </c>
      <c r="V29" s="109"/>
      <c r="W29" s="97"/>
    </row>
    <row r="30" spans="2:23" s="19" customFormat="1" ht="14.25">
      <c r="B30" s="28"/>
      <c r="C30" s="37" t="str">
        <f t="shared" si="5"/>
        <v>CIRCULATION</v>
      </c>
      <c r="D30" s="120">
        <v>2.03</v>
      </c>
      <c r="E30" s="28" t="s">
        <v>37</v>
      </c>
      <c r="F30" s="28"/>
      <c r="G30" s="28"/>
      <c r="H30" s="29"/>
      <c r="I30" s="30"/>
      <c r="J30" s="31"/>
      <c r="K30" s="34">
        <f t="shared" si="6"/>
        <v>0</v>
      </c>
      <c r="L30" s="28"/>
      <c r="M30" s="34">
        <f t="shared" si="7"/>
        <v>0</v>
      </c>
      <c r="N30" s="43"/>
      <c r="O30" s="129"/>
      <c r="P30" s="43"/>
      <c r="Q30" s="114" t="e">
        <f t="shared" si="8"/>
        <v>#DIV/0!</v>
      </c>
      <c r="R30" s="77"/>
      <c r="S30" s="84"/>
      <c r="T30" s="68">
        <f>R30-MP!R30</f>
        <v>0</v>
      </c>
      <c r="U30" s="69" t="e">
        <f t="shared" si="9"/>
        <v>#DIV/0!</v>
      </c>
      <c r="V30" s="109"/>
      <c r="W30" s="97"/>
    </row>
    <row r="31" spans="2:23" s="19" customFormat="1" ht="14.25">
      <c r="B31" s="28"/>
      <c r="C31" s="37" t="str">
        <f t="shared" si="5"/>
        <v>CIRCULATION</v>
      </c>
      <c r="D31" s="121">
        <v>2.04</v>
      </c>
      <c r="E31" s="28" t="s">
        <v>38</v>
      </c>
      <c r="F31" s="28"/>
      <c r="G31" s="28"/>
      <c r="H31" s="29"/>
      <c r="I31" s="30"/>
      <c r="J31" s="31"/>
      <c r="K31" s="34">
        <f t="shared" si="6"/>
        <v>0</v>
      </c>
      <c r="L31" s="28"/>
      <c r="M31" s="34">
        <f t="shared" si="7"/>
        <v>0</v>
      </c>
      <c r="N31" s="43"/>
      <c r="O31" s="129"/>
      <c r="P31" s="43"/>
      <c r="Q31" s="114" t="e">
        <f t="shared" si="8"/>
        <v>#DIV/0!</v>
      </c>
      <c r="R31" s="77"/>
      <c r="S31" s="84"/>
      <c r="T31" s="68">
        <f>R31-MP!R31</f>
        <v>0</v>
      </c>
      <c r="U31" s="69" t="e">
        <f t="shared" si="9"/>
        <v>#DIV/0!</v>
      </c>
      <c r="V31" s="109"/>
      <c r="W31" s="97"/>
    </row>
    <row r="32" spans="2:23" s="19" customFormat="1" ht="14.25">
      <c r="B32" s="28"/>
      <c r="C32" s="37" t="str">
        <f t="shared" si="5"/>
        <v>CIRCULATION</v>
      </c>
      <c r="D32" s="120">
        <v>2.05</v>
      </c>
      <c r="E32" s="28" t="s">
        <v>44</v>
      </c>
      <c r="F32" s="28"/>
      <c r="G32" s="28"/>
      <c r="H32" s="29"/>
      <c r="I32" s="30"/>
      <c r="J32" s="31"/>
      <c r="K32" s="34">
        <f t="shared" si="6"/>
        <v>0</v>
      </c>
      <c r="L32" s="28"/>
      <c r="M32" s="34">
        <f t="shared" si="7"/>
        <v>0</v>
      </c>
      <c r="N32" s="43"/>
      <c r="O32" s="129"/>
      <c r="P32" s="43"/>
      <c r="Q32" s="114" t="e">
        <f t="shared" si="8"/>
        <v>#DIV/0!</v>
      </c>
      <c r="R32" s="77"/>
      <c r="S32" s="84"/>
      <c r="T32" s="68">
        <f>R32-MP!R32</f>
        <v>0</v>
      </c>
      <c r="U32" s="69" t="e">
        <f t="shared" si="9"/>
        <v>#DIV/0!</v>
      </c>
      <c r="V32" s="109"/>
      <c r="W32" s="97"/>
    </row>
    <row r="33" spans="2:23" s="19" customFormat="1" ht="14.25">
      <c r="B33" s="28"/>
      <c r="C33" s="37" t="str">
        <f t="shared" si="5"/>
        <v>CIRCULATION</v>
      </c>
      <c r="D33" s="121">
        <v>2.06</v>
      </c>
      <c r="E33" s="28" t="s">
        <v>39</v>
      </c>
      <c r="F33" s="28"/>
      <c r="G33" s="28"/>
      <c r="H33" s="29"/>
      <c r="I33" s="30"/>
      <c r="J33" s="31"/>
      <c r="K33" s="34">
        <f t="shared" si="6"/>
        <v>0</v>
      </c>
      <c r="L33" s="28"/>
      <c r="M33" s="34">
        <f t="shared" si="7"/>
        <v>0</v>
      </c>
      <c r="N33" s="43"/>
      <c r="O33" s="129"/>
      <c r="P33" s="43"/>
      <c r="Q33" s="114" t="e">
        <f t="shared" si="8"/>
        <v>#DIV/0!</v>
      </c>
      <c r="R33" s="77"/>
      <c r="S33" s="84"/>
      <c r="T33" s="68">
        <f>R33-MP!R33</f>
        <v>0</v>
      </c>
      <c r="U33" s="69" t="e">
        <f t="shared" si="9"/>
        <v>#DIV/0!</v>
      </c>
      <c r="V33" s="109"/>
      <c r="W33" s="97"/>
    </row>
    <row r="34" spans="2:23" s="19" customFormat="1" ht="14.25">
      <c r="B34" s="28"/>
      <c r="C34" s="37" t="str">
        <f t="shared" si="5"/>
        <v>CIRCULATION</v>
      </c>
      <c r="D34" s="121"/>
      <c r="E34" s="28"/>
      <c r="F34" s="28"/>
      <c r="G34" s="28"/>
      <c r="H34" s="29"/>
      <c r="I34" s="30"/>
      <c r="J34" s="31"/>
      <c r="K34" s="34">
        <f t="shared" si="6"/>
        <v>0</v>
      </c>
      <c r="L34" s="28"/>
      <c r="M34" s="34">
        <f t="shared" si="7"/>
        <v>0</v>
      </c>
      <c r="N34" s="43"/>
      <c r="O34" s="129"/>
      <c r="P34" s="43"/>
      <c r="Q34" s="114" t="e">
        <f t="shared" si="8"/>
        <v>#DIV/0!</v>
      </c>
      <c r="R34" s="77"/>
      <c r="S34" s="84"/>
      <c r="T34" s="68">
        <f>R34-MP!R34</f>
        <v>0</v>
      </c>
      <c r="U34" s="69" t="e">
        <f t="shared" si="9"/>
        <v>#DIV/0!</v>
      </c>
      <c r="V34" s="109"/>
      <c r="W34" s="97"/>
    </row>
    <row r="35" ht="15" thickBot="1"/>
    <row r="36" spans="2:23" s="45" customFormat="1" ht="15" thickBot="1">
      <c r="B36" s="55"/>
      <c r="C36" s="56" t="s">
        <v>16</v>
      </c>
      <c r="D36" s="119">
        <v>3</v>
      </c>
      <c r="E36" s="56"/>
      <c r="F36" s="56"/>
      <c r="G36" s="56"/>
      <c r="H36" s="56"/>
      <c r="I36" s="56"/>
      <c r="J36" s="56"/>
      <c r="K36" s="22"/>
      <c r="L36" s="124" t="s">
        <v>66</v>
      </c>
      <c r="M36" s="35">
        <f>SUM(M37:M45)</f>
        <v>0</v>
      </c>
      <c r="N36" s="146">
        <f>M36</f>
        <v>0</v>
      </c>
      <c r="O36" s="35">
        <f>SUM(O37:O45)</f>
        <v>0</v>
      </c>
      <c r="P36" s="146">
        <f>O36</f>
        <v>0</v>
      </c>
      <c r="Q36" s="147" t="e">
        <f>R36/O36</f>
        <v>#DIV/0!</v>
      </c>
      <c r="R36" s="74"/>
      <c r="S36" s="82"/>
      <c r="T36" s="60">
        <f>R36-MP!R36</f>
        <v>0</v>
      </c>
      <c r="U36" s="61" t="e">
        <f>T36/R36</f>
        <v>#DIV/0!</v>
      </c>
      <c r="V36" s="107"/>
      <c r="W36" s="112"/>
    </row>
    <row r="37" spans="2:23" s="19" customFormat="1" ht="14.25" customHeight="1">
      <c r="B37" s="23"/>
      <c r="C37" s="37" t="str">
        <f aca="true" t="shared" si="10" ref="C37:C42">C36</f>
        <v>MAINTENANCE / SUPPORT</v>
      </c>
      <c r="D37" s="120">
        <v>3.01</v>
      </c>
      <c r="E37" s="23" t="s">
        <v>18</v>
      </c>
      <c r="F37" s="23"/>
      <c r="G37" s="23"/>
      <c r="H37" s="24"/>
      <c r="I37" s="25"/>
      <c r="J37" s="26"/>
      <c r="K37" s="33">
        <f>H37*I37</f>
        <v>0</v>
      </c>
      <c r="L37" s="23"/>
      <c r="M37" s="33">
        <f>L37*G37</f>
        <v>0</v>
      </c>
      <c r="N37" s="42"/>
      <c r="O37" s="128"/>
      <c r="P37" s="42"/>
      <c r="Q37" s="114" t="e">
        <f>R37/O37</f>
        <v>#DIV/0!</v>
      </c>
      <c r="R37" s="76"/>
      <c r="S37" s="84"/>
      <c r="T37" s="66">
        <f>R37-MP!R37</f>
        <v>0</v>
      </c>
      <c r="U37" s="67" t="e">
        <f>T37/R37</f>
        <v>#DIV/0!</v>
      </c>
      <c r="V37" s="109"/>
      <c r="W37" s="96"/>
    </row>
    <row r="38" spans="2:23" s="19" customFormat="1" ht="14.25">
      <c r="B38" s="28"/>
      <c r="C38" s="37" t="str">
        <f t="shared" si="10"/>
        <v>MAINTENANCE / SUPPORT</v>
      </c>
      <c r="D38" s="121">
        <v>3.02</v>
      </c>
      <c r="E38" s="28" t="s">
        <v>19</v>
      </c>
      <c r="F38" s="28"/>
      <c r="G38" s="28"/>
      <c r="H38" s="29"/>
      <c r="I38" s="30"/>
      <c r="J38" s="31"/>
      <c r="K38" s="34">
        <f aca="true" t="shared" si="11" ref="K38:K45">H38*I38</f>
        <v>0</v>
      </c>
      <c r="L38" s="28"/>
      <c r="M38" s="34">
        <f aca="true" t="shared" si="12" ref="M38:M45">L38*G38</f>
        <v>0</v>
      </c>
      <c r="N38" s="43"/>
      <c r="O38" s="129"/>
      <c r="P38" s="43"/>
      <c r="Q38" s="114" t="e">
        <f aca="true" t="shared" si="13" ref="Q38:Q45">R38/O38</f>
        <v>#DIV/0!</v>
      </c>
      <c r="R38" s="77"/>
      <c r="S38" s="84"/>
      <c r="T38" s="68">
        <f>R38-MP!R38</f>
        <v>0</v>
      </c>
      <c r="U38" s="69" t="e">
        <f aca="true" t="shared" si="14" ref="U38:U45">T38/R38</f>
        <v>#DIV/0!</v>
      </c>
      <c r="V38" s="109"/>
      <c r="W38" s="97"/>
    </row>
    <row r="39" spans="2:23" s="19" customFormat="1" ht="14.25">
      <c r="B39" s="28"/>
      <c r="C39" s="37" t="str">
        <f t="shared" si="10"/>
        <v>MAINTENANCE / SUPPORT</v>
      </c>
      <c r="D39" s="120">
        <v>3.03</v>
      </c>
      <c r="E39" s="28" t="s">
        <v>20</v>
      </c>
      <c r="F39" s="28"/>
      <c r="G39" s="28"/>
      <c r="H39" s="29"/>
      <c r="I39" s="30"/>
      <c r="J39" s="31"/>
      <c r="K39" s="34">
        <f t="shared" si="11"/>
        <v>0</v>
      </c>
      <c r="L39" s="28"/>
      <c r="M39" s="34">
        <f t="shared" si="12"/>
        <v>0</v>
      </c>
      <c r="N39" s="43"/>
      <c r="O39" s="129"/>
      <c r="P39" s="43"/>
      <c r="Q39" s="114" t="e">
        <f t="shared" si="13"/>
        <v>#DIV/0!</v>
      </c>
      <c r="R39" s="77"/>
      <c r="S39" s="84"/>
      <c r="T39" s="68">
        <f>R39-MP!R39</f>
        <v>0</v>
      </c>
      <c r="U39" s="69" t="e">
        <f t="shared" si="14"/>
        <v>#DIV/0!</v>
      </c>
      <c r="V39" s="109"/>
      <c r="W39" s="97"/>
    </row>
    <row r="40" spans="2:23" s="19" customFormat="1" ht="14.25">
      <c r="B40" s="28"/>
      <c r="C40" s="37" t="str">
        <f t="shared" si="10"/>
        <v>MAINTENANCE / SUPPORT</v>
      </c>
      <c r="D40" s="121">
        <v>3.04</v>
      </c>
      <c r="E40" s="28" t="s">
        <v>21</v>
      </c>
      <c r="F40" s="28"/>
      <c r="G40" s="28"/>
      <c r="H40" s="29"/>
      <c r="I40" s="30"/>
      <c r="J40" s="31"/>
      <c r="K40" s="34">
        <f t="shared" si="11"/>
        <v>0</v>
      </c>
      <c r="L40" s="28"/>
      <c r="M40" s="34">
        <f t="shared" si="12"/>
        <v>0</v>
      </c>
      <c r="N40" s="43"/>
      <c r="O40" s="129"/>
      <c r="P40" s="43"/>
      <c r="Q40" s="114" t="e">
        <f t="shared" si="13"/>
        <v>#DIV/0!</v>
      </c>
      <c r="R40" s="77"/>
      <c r="S40" s="84"/>
      <c r="T40" s="68">
        <f>R40-MP!R40</f>
        <v>0</v>
      </c>
      <c r="U40" s="69" t="e">
        <f t="shared" si="14"/>
        <v>#DIV/0!</v>
      </c>
      <c r="V40" s="109"/>
      <c r="W40" s="97"/>
    </row>
    <row r="41" spans="2:23" s="19" customFormat="1" ht="14.25">
      <c r="B41" s="28"/>
      <c r="C41" s="37" t="str">
        <f t="shared" si="10"/>
        <v>MAINTENANCE / SUPPORT</v>
      </c>
      <c r="D41" s="120">
        <v>3.05</v>
      </c>
      <c r="E41" s="28" t="s">
        <v>22</v>
      </c>
      <c r="F41" s="28"/>
      <c r="G41" s="28"/>
      <c r="H41" s="29"/>
      <c r="I41" s="30"/>
      <c r="J41" s="31"/>
      <c r="K41" s="34">
        <f t="shared" si="11"/>
        <v>0</v>
      </c>
      <c r="L41" s="28"/>
      <c r="M41" s="34">
        <f t="shared" si="12"/>
        <v>0</v>
      </c>
      <c r="N41" s="43"/>
      <c r="O41" s="129"/>
      <c r="P41" s="43"/>
      <c r="Q41" s="114" t="e">
        <f t="shared" si="13"/>
        <v>#DIV/0!</v>
      </c>
      <c r="R41" s="77"/>
      <c r="S41" s="84"/>
      <c r="T41" s="68">
        <f>R41-MP!R41</f>
        <v>0</v>
      </c>
      <c r="U41" s="69" t="e">
        <f t="shared" si="14"/>
        <v>#DIV/0!</v>
      </c>
      <c r="V41" s="109"/>
      <c r="W41" s="97"/>
    </row>
    <row r="42" spans="2:23" s="19" customFormat="1" ht="14.25">
      <c r="B42" s="28"/>
      <c r="C42" s="37" t="str">
        <f t="shared" si="10"/>
        <v>MAINTENANCE / SUPPORT</v>
      </c>
      <c r="D42" s="121">
        <v>3.06</v>
      </c>
      <c r="E42" s="28" t="s">
        <v>23</v>
      </c>
      <c r="F42" s="28"/>
      <c r="G42" s="28"/>
      <c r="H42" s="29"/>
      <c r="I42" s="30"/>
      <c r="J42" s="31"/>
      <c r="K42" s="34">
        <f t="shared" si="11"/>
        <v>0</v>
      </c>
      <c r="L42" s="28"/>
      <c r="M42" s="34">
        <f t="shared" si="12"/>
        <v>0</v>
      </c>
      <c r="N42" s="43"/>
      <c r="O42" s="129"/>
      <c r="P42" s="43"/>
      <c r="Q42" s="114" t="e">
        <f t="shared" si="13"/>
        <v>#DIV/0!</v>
      </c>
      <c r="R42" s="77"/>
      <c r="S42" s="84"/>
      <c r="T42" s="68">
        <f>R42-MP!R42</f>
        <v>0</v>
      </c>
      <c r="U42" s="69" t="e">
        <f t="shared" si="14"/>
        <v>#DIV/0!</v>
      </c>
      <c r="V42" s="109"/>
      <c r="W42" s="97"/>
    </row>
    <row r="43" spans="2:23" s="19" customFormat="1" ht="14.25">
      <c r="B43" s="28"/>
      <c r="C43" s="37" t="str">
        <f>C41</f>
        <v>MAINTENANCE / SUPPORT</v>
      </c>
      <c r="D43" s="120">
        <v>3.07</v>
      </c>
      <c r="E43" s="28" t="s">
        <v>34</v>
      </c>
      <c r="F43" s="28"/>
      <c r="G43" s="28"/>
      <c r="H43" s="29"/>
      <c r="I43" s="30"/>
      <c r="J43" s="31"/>
      <c r="K43" s="34">
        <f>H43*I43</f>
        <v>0</v>
      </c>
      <c r="L43" s="28"/>
      <c r="M43" s="34">
        <f>L43*G43</f>
        <v>0</v>
      </c>
      <c r="N43" s="43"/>
      <c r="O43" s="129"/>
      <c r="P43" s="43"/>
      <c r="Q43" s="114" t="e">
        <f t="shared" si="13"/>
        <v>#DIV/0!</v>
      </c>
      <c r="R43" s="77"/>
      <c r="S43" s="84"/>
      <c r="T43" s="68">
        <f>R43-MP!R43</f>
        <v>0</v>
      </c>
      <c r="U43" s="69" t="e">
        <f t="shared" si="14"/>
        <v>#DIV/0!</v>
      </c>
      <c r="V43" s="109"/>
      <c r="W43" s="97"/>
    </row>
    <row r="44" spans="2:23" s="19" customFormat="1" ht="14.25">
      <c r="B44" s="28"/>
      <c r="C44" s="37" t="str">
        <f>C41</f>
        <v>MAINTENANCE / SUPPORT</v>
      </c>
      <c r="D44" s="121"/>
      <c r="E44" s="28"/>
      <c r="F44" s="28"/>
      <c r="G44" s="28"/>
      <c r="H44" s="29"/>
      <c r="I44" s="30"/>
      <c r="J44" s="31"/>
      <c r="K44" s="34">
        <f>H44*I44</f>
        <v>0</v>
      </c>
      <c r="L44" s="28"/>
      <c r="M44" s="34">
        <f>L44*G44</f>
        <v>0</v>
      </c>
      <c r="N44" s="43"/>
      <c r="O44" s="129"/>
      <c r="P44" s="43"/>
      <c r="Q44" s="114" t="e">
        <f t="shared" si="13"/>
        <v>#DIV/0!</v>
      </c>
      <c r="R44" s="77"/>
      <c r="S44" s="84"/>
      <c r="T44" s="68">
        <f>R44-MP!R44</f>
        <v>0</v>
      </c>
      <c r="U44" s="69" t="e">
        <f t="shared" si="14"/>
        <v>#DIV/0!</v>
      </c>
      <c r="V44" s="109"/>
      <c r="W44" s="97"/>
    </row>
    <row r="45" spans="2:23" s="19" customFormat="1" ht="14.25">
      <c r="B45" s="28"/>
      <c r="C45" s="37" t="str">
        <f>C42</f>
        <v>MAINTENANCE / SUPPORT</v>
      </c>
      <c r="D45" s="121"/>
      <c r="E45" s="28"/>
      <c r="F45" s="28"/>
      <c r="G45" s="28"/>
      <c r="H45" s="29"/>
      <c r="I45" s="30"/>
      <c r="J45" s="31"/>
      <c r="K45" s="34">
        <f t="shared" si="11"/>
        <v>0</v>
      </c>
      <c r="L45" s="28"/>
      <c r="M45" s="34">
        <f t="shared" si="12"/>
        <v>0</v>
      </c>
      <c r="N45" s="43"/>
      <c r="O45" s="129"/>
      <c r="P45" s="43"/>
      <c r="Q45" s="114" t="e">
        <f t="shared" si="13"/>
        <v>#DIV/0!</v>
      </c>
      <c r="R45" s="77"/>
      <c r="S45" s="84"/>
      <c r="T45" s="68">
        <f>R45-MP!R45</f>
        <v>0</v>
      </c>
      <c r="U45" s="69" t="e">
        <f t="shared" si="14"/>
        <v>#DIV/0!</v>
      </c>
      <c r="V45" s="109"/>
      <c r="W45" s="97"/>
    </row>
    <row r="46" spans="13:15" ht="15" thickBot="1">
      <c r="M46" s="18"/>
      <c r="O46" s="18"/>
    </row>
    <row r="47" spans="2:23" s="45" customFormat="1" ht="15" thickBot="1">
      <c r="B47" s="55"/>
      <c r="C47" s="56" t="s">
        <v>17</v>
      </c>
      <c r="D47" s="119">
        <v>4</v>
      </c>
      <c r="E47" s="56"/>
      <c r="F47" s="56"/>
      <c r="G47" s="56"/>
      <c r="H47" s="56"/>
      <c r="I47" s="56"/>
      <c r="J47" s="56"/>
      <c r="K47" s="22"/>
      <c r="L47" s="124" t="s">
        <v>66</v>
      </c>
      <c r="M47" s="35">
        <f>SUM(M48:M59)</f>
        <v>0</v>
      </c>
      <c r="N47" s="146">
        <f>M47</f>
        <v>0</v>
      </c>
      <c r="O47" s="35">
        <f>SUM(O48:O59)</f>
        <v>0</v>
      </c>
      <c r="P47" s="146">
        <f>O47</f>
        <v>0</v>
      </c>
      <c r="Q47" s="147" t="e">
        <f>R47/O47</f>
        <v>#DIV/0!</v>
      </c>
      <c r="R47" s="74"/>
      <c r="S47" s="82"/>
      <c r="T47" s="60">
        <f>R47-MP!R47</f>
        <v>0</v>
      </c>
      <c r="U47" s="61" t="e">
        <f>T47/R47</f>
        <v>#DIV/0!</v>
      </c>
      <c r="V47" s="107"/>
      <c r="W47" s="112"/>
    </row>
    <row r="48" spans="2:23" s="19" customFormat="1" ht="14.25" customHeight="1">
      <c r="B48" s="23"/>
      <c r="C48" s="37" t="str">
        <f>C47</f>
        <v>BUILDING SERVICES</v>
      </c>
      <c r="D48" s="120">
        <v>4.01</v>
      </c>
      <c r="E48" s="23" t="s">
        <v>24</v>
      </c>
      <c r="F48" s="23"/>
      <c r="G48" s="23"/>
      <c r="H48" s="24"/>
      <c r="I48" s="25"/>
      <c r="J48" s="26"/>
      <c r="K48" s="33">
        <f aca="true" t="shared" si="15" ref="K48:K59">H48*I48</f>
        <v>0</v>
      </c>
      <c r="L48" s="23"/>
      <c r="M48" s="33">
        <f aca="true" t="shared" si="16" ref="M48:M59">L48*G48</f>
        <v>0</v>
      </c>
      <c r="N48" s="42"/>
      <c r="O48" s="128"/>
      <c r="P48" s="42"/>
      <c r="Q48" s="114" t="e">
        <f>R48/O48</f>
        <v>#DIV/0!</v>
      </c>
      <c r="R48" s="76"/>
      <c r="S48" s="84"/>
      <c r="T48" s="66">
        <f>R48-MP!R48</f>
        <v>0</v>
      </c>
      <c r="U48" s="67" t="e">
        <f>T48/R48</f>
        <v>#DIV/0!</v>
      </c>
      <c r="V48" s="109"/>
      <c r="W48" s="96"/>
    </row>
    <row r="49" spans="2:23" s="19" customFormat="1" ht="14.25">
      <c r="B49" s="28"/>
      <c r="C49" s="37" t="str">
        <f>C48</f>
        <v>BUILDING SERVICES</v>
      </c>
      <c r="D49" s="121">
        <v>4.02</v>
      </c>
      <c r="E49" s="28" t="s">
        <v>25</v>
      </c>
      <c r="F49" s="28"/>
      <c r="G49" s="28"/>
      <c r="H49" s="29"/>
      <c r="I49" s="30"/>
      <c r="J49" s="31"/>
      <c r="K49" s="34">
        <f t="shared" si="15"/>
        <v>0</v>
      </c>
      <c r="L49" s="28"/>
      <c r="M49" s="34">
        <f t="shared" si="16"/>
        <v>0</v>
      </c>
      <c r="N49" s="43"/>
      <c r="O49" s="129"/>
      <c r="P49" s="43"/>
      <c r="Q49" s="114" t="e">
        <f aca="true" t="shared" si="17" ref="Q49:Q59">R49/O49</f>
        <v>#DIV/0!</v>
      </c>
      <c r="R49" s="77"/>
      <c r="S49" s="84"/>
      <c r="T49" s="68">
        <f>R49-MP!R49</f>
        <v>0</v>
      </c>
      <c r="U49" s="69" t="e">
        <f aca="true" t="shared" si="18" ref="U49:U58">T49/R49</f>
        <v>#DIV/0!</v>
      </c>
      <c r="V49" s="109"/>
      <c r="W49" s="97"/>
    </row>
    <row r="50" spans="2:23" s="19" customFormat="1" ht="14.25">
      <c r="B50" s="28"/>
      <c r="C50" s="37" t="str">
        <f>C49</f>
        <v>BUILDING SERVICES</v>
      </c>
      <c r="D50" s="120">
        <v>4.03</v>
      </c>
      <c r="E50" s="28" t="s">
        <v>26</v>
      </c>
      <c r="F50" s="28"/>
      <c r="G50" s="28"/>
      <c r="H50" s="29"/>
      <c r="I50" s="30"/>
      <c r="J50" s="31"/>
      <c r="K50" s="34">
        <f t="shared" si="15"/>
        <v>0</v>
      </c>
      <c r="L50" s="28"/>
      <c r="M50" s="34">
        <f t="shared" si="16"/>
        <v>0</v>
      </c>
      <c r="N50" s="43"/>
      <c r="O50" s="129"/>
      <c r="P50" s="43"/>
      <c r="Q50" s="114" t="e">
        <f t="shared" si="17"/>
        <v>#DIV/0!</v>
      </c>
      <c r="R50" s="77"/>
      <c r="S50" s="84"/>
      <c r="T50" s="68">
        <f>R50-MP!R50</f>
        <v>0</v>
      </c>
      <c r="U50" s="69" t="e">
        <f t="shared" si="18"/>
        <v>#DIV/0!</v>
      </c>
      <c r="V50" s="109"/>
      <c r="W50" s="97"/>
    </row>
    <row r="51" spans="2:23" s="19" customFormat="1" ht="14.25">
      <c r="B51" s="28"/>
      <c r="C51" s="37" t="str">
        <f>C50</f>
        <v>BUILDING SERVICES</v>
      </c>
      <c r="D51" s="121">
        <v>4.04</v>
      </c>
      <c r="E51" s="28" t="s">
        <v>27</v>
      </c>
      <c r="F51" s="28"/>
      <c r="G51" s="28"/>
      <c r="H51" s="29"/>
      <c r="I51" s="30"/>
      <c r="J51" s="31"/>
      <c r="K51" s="34">
        <f t="shared" si="15"/>
        <v>0</v>
      </c>
      <c r="L51" s="28"/>
      <c r="M51" s="34">
        <f t="shared" si="16"/>
        <v>0</v>
      </c>
      <c r="N51" s="43"/>
      <c r="O51" s="129"/>
      <c r="P51" s="43"/>
      <c r="Q51" s="114" t="e">
        <f t="shared" si="17"/>
        <v>#DIV/0!</v>
      </c>
      <c r="R51" s="77"/>
      <c r="S51" s="84"/>
      <c r="T51" s="68">
        <f>R51-MP!R51</f>
        <v>0</v>
      </c>
      <c r="U51" s="69" t="e">
        <f t="shared" si="18"/>
        <v>#DIV/0!</v>
      </c>
      <c r="V51" s="109"/>
      <c r="W51" s="97"/>
    </row>
    <row r="52" spans="2:23" s="19" customFormat="1" ht="14.25">
      <c r="B52" s="28"/>
      <c r="C52" s="37" t="str">
        <f>C56</f>
        <v>BUILDING SERVICES</v>
      </c>
      <c r="D52" s="120">
        <v>4.05</v>
      </c>
      <c r="E52" s="28" t="s">
        <v>30</v>
      </c>
      <c r="F52" s="28"/>
      <c r="G52" s="28"/>
      <c r="H52" s="29"/>
      <c r="I52" s="30"/>
      <c r="J52" s="31"/>
      <c r="K52" s="34">
        <f t="shared" si="15"/>
        <v>0</v>
      </c>
      <c r="L52" s="28"/>
      <c r="M52" s="34">
        <f t="shared" si="16"/>
        <v>0</v>
      </c>
      <c r="N52" s="43"/>
      <c r="O52" s="129"/>
      <c r="P52" s="43"/>
      <c r="Q52" s="114" t="e">
        <f t="shared" si="17"/>
        <v>#DIV/0!</v>
      </c>
      <c r="R52" s="77"/>
      <c r="S52" s="84"/>
      <c r="T52" s="68">
        <f>R52-MP!R52</f>
        <v>0</v>
      </c>
      <c r="U52" s="69" t="e">
        <f t="shared" si="18"/>
        <v>#DIV/0!</v>
      </c>
      <c r="V52" s="109"/>
      <c r="W52" s="97"/>
    </row>
    <row r="53" spans="2:23" s="19" customFormat="1" ht="14.25">
      <c r="B53" s="28"/>
      <c r="C53" s="37" t="str">
        <f>C56</f>
        <v>BUILDING SERVICES</v>
      </c>
      <c r="D53" s="121">
        <v>4.06</v>
      </c>
      <c r="E53" s="28" t="s">
        <v>31</v>
      </c>
      <c r="F53" s="28"/>
      <c r="G53" s="28"/>
      <c r="H53" s="29"/>
      <c r="I53" s="30"/>
      <c r="J53" s="31"/>
      <c r="K53" s="34">
        <f t="shared" si="15"/>
        <v>0</v>
      </c>
      <c r="L53" s="28"/>
      <c r="M53" s="34">
        <f t="shared" si="16"/>
        <v>0</v>
      </c>
      <c r="N53" s="43"/>
      <c r="O53" s="129"/>
      <c r="P53" s="43"/>
      <c r="Q53" s="114" t="e">
        <f t="shared" si="17"/>
        <v>#DIV/0!</v>
      </c>
      <c r="R53" s="77"/>
      <c r="S53" s="84"/>
      <c r="T53" s="68">
        <f>R53-MP!R53</f>
        <v>0</v>
      </c>
      <c r="U53" s="69" t="e">
        <f t="shared" si="18"/>
        <v>#DIV/0!</v>
      </c>
      <c r="V53" s="109"/>
      <c r="W53" s="97"/>
    </row>
    <row r="54" spans="2:23" s="19" customFormat="1" ht="14.25">
      <c r="B54" s="28"/>
      <c r="C54" s="37" t="str">
        <f>C56</f>
        <v>BUILDING SERVICES</v>
      </c>
      <c r="D54" s="120">
        <v>4.07</v>
      </c>
      <c r="E54" s="28" t="s">
        <v>32</v>
      </c>
      <c r="F54" s="28"/>
      <c r="G54" s="28"/>
      <c r="H54" s="29"/>
      <c r="I54" s="30"/>
      <c r="J54" s="31"/>
      <c r="K54" s="34">
        <f t="shared" si="15"/>
        <v>0</v>
      </c>
      <c r="L54" s="28"/>
      <c r="M54" s="34">
        <f t="shared" si="16"/>
        <v>0</v>
      </c>
      <c r="N54" s="43"/>
      <c r="O54" s="129"/>
      <c r="P54" s="43"/>
      <c r="Q54" s="114" t="e">
        <f t="shared" si="17"/>
        <v>#DIV/0!</v>
      </c>
      <c r="R54" s="77"/>
      <c r="S54" s="84"/>
      <c r="T54" s="68">
        <f>R54-MP!R54</f>
        <v>0</v>
      </c>
      <c r="U54" s="69" t="e">
        <f t="shared" si="18"/>
        <v>#DIV/0!</v>
      </c>
      <c r="V54" s="109"/>
      <c r="W54" s="97"/>
    </row>
    <row r="55" spans="2:23" s="19" customFormat="1" ht="14.25">
      <c r="B55" s="28"/>
      <c r="C55" s="37" t="str">
        <f>C56</f>
        <v>BUILDING SERVICES</v>
      </c>
      <c r="D55" s="121">
        <v>4.08</v>
      </c>
      <c r="E55" s="28" t="s">
        <v>33</v>
      </c>
      <c r="F55" s="28"/>
      <c r="G55" s="28"/>
      <c r="H55" s="29"/>
      <c r="I55" s="30"/>
      <c r="J55" s="31"/>
      <c r="K55" s="34">
        <f t="shared" si="15"/>
        <v>0</v>
      </c>
      <c r="L55" s="28"/>
      <c r="M55" s="34">
        <f t="shared" si="16"/>
        <v>0</v>
      </c>
      <c r="N55" s="43"/>
      <c r="O55" s="129"/>
      <c r="P55" s="43"/>
      <c r="Q55" s="114" t="e">
        <f t="shared" si="17"/>
        <v>#DIV/0!</v>
      </c>
      <c r="R55" s="77"/>
      <c r="S55" s="84"/>
      <c r="T55" s="68">
        <f>R55-MP!R55</f>
        <v>0</v>
      </c>
      <c r="U55" s="69" t="e">
        <f t="shared" si="18"/>
        <v>#DIV/0!</v>
      </c>
      <c r="V55" s="109"/>
      <c r="W55" s="97"/>
    </row>
    <row r="56" spans="2:23" s="19" customFormat="1" ht="14.25">
      <c r="B56" s="28"/>
      <c r="C56" s="37" t="str">
        <f>C51</f>
        <v>BUILDING SERVICES</v>
      </c>
      <c r="D56" s="120">
        <v>4.09</v>
      </c>
      <c r="E56" s="28" t="s">
        <v>28</v>
      </c>
      <c r="F56" s="28"/>
      <c r="G56" s="28"/>
      <c r="H56" s="29"/>
      <c r="I56" s="30"/>
      <c r="J56" s="31"/>
      <c r="K56" s="34">
        <f t="shared" si="15"/>
        <v>0</v>
      </c>
      <c r="L56" s="28"/>
      <c r="M56" s="34">
        <f t="shared" si="16"/>
        <v>0</v>
      </c>
      <c r="N56" s="43"/>
      <c r="O56" s="129"/>
      <c r="P56" s="43"/>
      <c r="Q56" s="114" t="e">
        <f t="shared" si="17"/>
        <v>#DIV/0!</v>
      </c>
      <c r="R56" s="77"/>
      <c r="S56" s="84"/>
      <c r="T56" s="68">
        <f>R56-MP!R56</f>
        <v>0</v>
      </c>
      <c r="U56" s="69" t="e">
        <f t="shared" si="18"/>
        <v>#DIV/0!</v>
      </c>
      <c r="V56" s="109"/>
      <c r="W56" s="97"/>
    </row>
    <row r="57" spans="2:23" s="19" customFormat="1" ht="14.25">
      <c r="B57" s="28"/>
      <c r="C57" s="37" t="str">
        <f>C56</f>
        <v>BUILDING SERVICES</v>
      </c>
      <c r="D57" s="121">
        <v>4.1</v>
      </c>
      <c r="E57" s="28" t="s">
        <v>29</v>
      </c>
      <c r="F57" s="28"/>
      <c r="G57" s="28"/>
      <c r="H57" s="29"/>
      <c r="I57" s="30"/>
      <c r="J57" s="31"/>
      <c r="K57" s="34">
        <f t="shared" si="15"/>
        <v>0</v>
      </c>
      <c r="L57" s="28"/>
      <c r="M57" s="34">
        <f t="shared" si="16"/>
        <v>0</v>
      </c>
      <c r="N57" s="43"/>
      <c r="O57" s="129"/>
      <c r="P57" s="43"/>
      <c r="Q57" s="114" t="e">
        <f t="shared" si="17"/>
        <v>#DIV/0!</v>
      </c>
      <c r="R57" s="77"/>
      <c r="S57" s="84"/>
      <c r="T57" s="68">
        <f>R57-MP!R57</f>
        <v>0</v>
      </c>
      <c r="U57" s="69" t="e">
        <f t="shared" si="18"/>
        <v>#DIV/0!</v>
      </c>
      <c r="V57" s="109"/>
      <c r="W57" s="97"/>
    </row>
    <row r="58" spans="2:23" s="19" customFormat="1" ht="14.25">
      <c r="B58" s="28"/>
      <c r="C58" s="37" t="str">
        <f>C57</f>
        <v>BUILDING SERVICES</v>
      </c>
      <c r="D58" s="121"/>
      <c r="E58" s="28"/>
      <c r="F58" s="28"/>
      <c r="G58" s="28"/>
      <c r="H58" s="29"/>
      <c r="I58" s="30"/>
      <c r="J58" s="31"/>
      <c r="K58" s="34">
        <f t="shared" si="15"/>
        <v>0</v>
      </c>
      <c r="L58" s="28"/>
      <c r="M58" s="34">
        <f t="shared" si="16"/>
        <v>0</v>
      </c>
      <c r="N58" s="43"/>
      <c r="O58" s="129"/>
      <c r="P58" s="43"/>
      <c r="Q58" s="114" t="e">
        <f t="shared" si="17"/>
        <v>#DIV/0!</v>
      </c>
      <c r="R58" s="77"/>
      <c r="S58" s="84"/>
      <c r="T58" s="68">
        <f>R58-MP!R58</f>
        <v>0</v>
      </c>
      <c r="U58" s="69" t="e">
        <f t="shared" si="18"/>
        <v>#DIV/0!</v>
      </c>
      <c r="V58" s="109"/>
      <c r="W58" s="97"/>
    </row>
    <row r="59" spans="11:18" ht="15" thickBot="1">
      <c r="K59" s="34">
        <f t="shared" si="15"/>
        <v>0</v>
      </c>
      <c r="L59" s="28"/>
      <c r="M59" s="34">
        <f t="shared" si="16"/>
        <v>0</v>
      </c>
      <c r="N59" s="43"/>
      <c r="O59" s="129"/>
      <c r="P59" s="43"/>
      <c r="Q59" s="114" t="e">
        <f t="shared" si="17"/>
        <v>#DIV/0!</v>
      </c>
      <c r="R59" s="77"/>
    </row>
    <row r="60" spans="2:23" s="45" customFormat="1" ht="15" thickBot="1">
      <c r="B60" s="55"/>
      <c r="C60" s="56" t="s">
        <v>13</v>
      </c>
      <c r="D60" s="119">
        <v>5</v>
      </c>
      <c r="E60" s="56"/>
      <c r="F60" s="56"/>
      <c r="G60" s="56"/>
      <c r="H60" s="56"/>
      <c r="I60" s="56"/>
      <c r="J60" s="56"/>
      <c r="K60" s="22"/>
      <c r="L60" s="124" t="s">
        <v>66</v>
      </c>
      <c r="M60" s="35">
        <f>SUM(M61:M67)</f>
        <v>0</v>
      </c>
      <c r="N60" s="146">
        <f>M60</f>
        <v>0</v>
      </c>
      <c r="O60" s="35">
        <f>SUM(O61:O67)</f>
        <v>0</v>
      </c>
      <c r="P60" s="146">
        <f>O60</f>
        <v>0</v>
      </c>
      <c r="Q60" s="147" t="e">
        <f>R60/O60</f>
        <v>#DIV/0!</v>
      </c>
      <c r="R60" s="74"/>
      <c r="S60" s="82"/>
      <c r="T60" s="60">
        <f>R60-MP!R60</f>
        <v>0</v>
      </c>
      <c r="U60" s="61" t="e">
        <f>T60/R60</f>
        <v>#DIV/0!</v>
      </c>
      <c r="V60" s="107"/>
      <c r="W60" s="112"/>
    </row>
    <row r="61" spans="2:23" s="19" customFormat="1" ht="14.25" customHeight="1">
      <c r="B61" s="23"/>
      <c r="C61" s="37" t="str">
        <f>C60</f>
        <v>DEPARTMENT NAME</v>
      </c>
      <c r="D61" s="120">
        <v>5.01</v>
      </c>
      <c r="E61" s="23"/>
      <c r="F61" s="23"/>
      <c r="G61" s="23"/>
      <c r="H61" s="24"/>
      <c r="I61" s="25"/>
      <c r="J61" s="26"/>
      <c r="K61" s="33">
        <f aca="true" t="shared" si="19" ref="K61:K67">H62*I62</f>
        <v>0</v>
      </c>
      <c r="L61" s="23"/>
      <c r="M61" s="33">
        <f aca="true" t="shared" si="20" ref="M61:M67">L61*G62</f>
        <v>0</v>
      </c>
      <c r="N61" s="42"/>
      <c r="O61" s="128"/>
      <c r="P61" s="42"/>
      <c r="Q61" s="114" t="e">
        <f>R61/O61</f>
        <v>#DIV/0!</v>
      </c>
      <c r="R61" s="76"/>
      <c r="S61" s="84"/>
      <c r="T61" s="66">
        <f>R60-MP!R61</f>
        <v>0</v>
      </c>
      <c r="U61" s="67" t="e">
        <f aca="true" t="shared" si="21" ref="U61:U67">T61/R60</f>
        <v>#DIV/0!</v>
      </c>
      <c r="V61" s="109"/>
      <c r="W61" s="96"/>
    </row>
    <row r="62" spans="2:23" s="19" customFormat="1" ht="14.25">
      <c r="B62" s="28"/>
      <c r="C62" s="37" t="str">
        <f aca="true" t="shared" si="22" ref="C62:C67">C61</f>
        <v>DEPARTMENT NAME</v>
      </c>
      <c r="D62" s="121">
        <v>5.02</v>
      </c>
      <c r="E62" s="28"/>
      <c r="F62" s="28"/>
      <c r="G62" s="28"/>
      <c r="H62" s="29"/>
      <c r="I62" s="30"/>
      <c r="J62" s="31"/>
      <c r="K62" s="34">
        <f t="shared" si="19"/>
        <v>0</v>
      </c>
      <c r="L62" s="28"/>
      <c r="M62" s="34">
        <f t="shared" si="20"/>
        <v>0</v>
      </c>
      <c r="N62" s="43"/>
      <c r="O62" s="129"/>
      <c r="P62" s="43"/>
      <c r="Q62" s="114" t="e">
        <f aca="true" t="shared" si="23" ref="Q62:Q67">R62/O62</f>
        <v>#DIV/0!</v>
      </c>
      <c r="R62" s="77"/>
      <c r="S62" s="84"/>
      <c r="T62" s="68">
        <f>R61-MP!R62</f>
        <v>0</v>
      </c>
      <c r="U62" s="69" t="e">
        <f t="shared" si="21"/>
        <v>#DIV/0!</v>
      </c>
      <c r="V62" s="109"/>
      <c r="W62" s="97"/>
    </row>
    <row r="63" spans="2:23" s="19" customFormat="1" ht="14.25">
      <c r="B63" s="28"/>
      <c r="C63" s="37" t="str">
        <f t="shared" si="22"/>
        <v>DEPARTMENT NAME</v>
      </c>
      <c r="D63" s="120">
        <v>5.03</v>
      </c>
      <c r="E63" s="28"/>
      <c r="F63" s="28"/>
      <c r="G63" s="28"/>
      <c r="H63" s="29"/>
      <c r="I63" s="30"/>
      <c r="J63" s="31"/>
      <c r="K63" s="34">
        <f t="shared" si="19"/>
        <v>0</v>
      </c>
      <c r="L63" s="28"/>
      <c r="M63" s="34">
        <f t="shared" si="20"/>
        <v>0</v>
      </c>
      <c r="N63" s="43"/>
      <c r="O63" s="129"/>
      <c r="P63" s="43"/>
      <c r="Q63" s="114" t="e">
        <f t="shared" si="23"/>
        <v>#DIV/0!</v>
      </c>
      <c r="R63" s="77"/>
      <c r="S63" s="84"/>
      <c r="T63" s="68">
        <f>R62-MP!R63</f>
        <v>0</v>
      </c>
      <c r="U63" s="69" t="e">
        <f t="shared" si="21"/>
        <v>#DIV/0!</v>
      </c>
      <c r="V63" s="109"/>
      <c r="W63" s="97"/>
    </row>
    <row r="64" spans="2:23" s="19" customFormat="1" ht="14.25">
      <c r="B64" s="28"/>
      <c r="C64" s="37" t="str">
        <f t="shared" si="22"/>
        <v>DEPARTMENT NAME</v>
      </c>
      <c r="D64" s="121">
        <v>5.04</v>
      </c>
      <c r="E64" s="28"/>
      <c r="F64" s="28"/>
      <c r="G64" s="28"/>
      <c r="H64" s="29"/>
      <c r="I64" s="30"/>
      <c r="J64" s="31"/>
      <c r="K64" s="34">
        <f t="shared" si="19"/>
        <v>0</v>
      </c>
      <c r="L64" s="28"/>
      <c r="M64" s="34">
        <f t="shared" si="20"/>
        <v>0</v>
      </c>
      <c r="N64" s="43"/>
      <c r="O64" s="129"/>
      <c r="P64" s="43"/>
      <c r="Q64" s="114" t="e">
        <f t="shared" si="23"/>
        <v>#DIV/0!</v>
      </c>
      <c r="R64" s="77"/>
      <c r="S64" s="84"/>
      <c r="T64" s="68">
        <f>R63-MP!R64</f>
        <v>0</v>
      </c>
      <c r="U64" s="69" t="e">
        <f t="shared" si="21"/>
        <v>#DIV/0!</v>
      </c>
      <c r="V64" s="109"/>
      <c r="W64" s="97"/>
    </row>
    <row r="65" spans="2:23" s="19" customFormat="1" ht="14.25">
      <c r="B65" s="28"/>
      <c r="C65" s="37" t="str">
        <f t="shared" si="22"/>
        <v>DEPARTMENT NAME</v>
      </c>
      <c r="D65" s="120">
        <v>5.05</v>
      </c>
      <c r="E65" s="28"/>
      <c r="F65" s="28"/>
      <c r="G65" s="28"/>
      <c r="H65" s="29"/>
      <c r="I65" s="30"/>
      <c r="J65" s="31"/>
      <c r="K65" s="34">
        <f t="shared" si="19"/>
        <v>0</v>
      </c>
      <c r="L65" s="28"/>
      <c r="M65" s="34">
        <f t="shared" si="20"/>
        <v>0</v>
      </c>
      <c r="N65" s="43"/>
      <c r="O65" s="129"/>
      <c r="P65" s="43"/>
      <c r="Q65" s="114" t="e">
        <f t="shared" si="23"/>
        <v>#DIV/0!</v>
      </c>
      <c r="R65" s="77"/>
      <c r="S65" s="84"/>
      <c r="T65" s="68">
        <f>R64-MP!R65</f>
        <v>0</v>
      </c>
      <c r="U65" s="69" t="e">
        <f t="shared" si="21"/>
        <v>#DIV/0!</v>
      </c>
      <c r="V65" s="109"/>
      <c r="W65" s="97"/>
    </row>
    <row r="66" spans="2:23" s="19" customFormat="1" ht="14.25">
      <c r="B66" s="28"/>
      <c r="C66" s="37" t="str">
        <f t="shared" si="22"/>
        <v>DEPARTMENT NAME</v>
      </c>
      <c r="D66" s="121">
        <v>5.06</v>
      </c>
      <c r="E66" s="28"/>
      <c r="F66" s="28"/>
      <c r="G66" s="28"/>
      <c r="H66" s="29"/>
      <c r="I66" s="30"/>
      <c r="J66" s="31"/>
      <c r="K66" s="34">
        <f t="shared" si="19"/>
        <v>0</v>
      </c>
      <c r="L66" s="28"/>
      <c r="M66" s="34">
        <f t="shared" si="20"/>
        <v>0</v>
      </c>
      <c r="N66" s="43"/>
      <c r="O66" s="129"/>
      <c r="P66" s="43"/>
      <c r="Q66" s="114" t="e">
        <f t="shared" si="23"/>
        <v>#DIV/0!</v>
      </c>
      <c r="R66" s="77"/>
      <c r="S66" s="84"/>
      <c r="T66" s="68">
        <f>R65-MP!R66</f>
        <v>0</v>
      </c>
      <c r="U66" s="69" t="e">
        <f t="shared" si="21"/>
        <v>#DIV/0!</v>
      </c>
      <c r="V66" s="109"/>
      <c r="W66" s="97"/>
    </row>
    <row r="67" spans="2:23" s="19" customFormat="1" ht="14.25">
      <c r="B67" s="28"/>
      <c r="C67" s="37" t="str">
        <f t="shared" si="22"/>
        <v>DEPARTMENT NAME</v>
      </c>
      <c r="D67" s="120">
        <v>5.07</v>
      </c>
      <c r="E67" s="28"/>
      <c r="F67" s="28"/>
      <c r="G67" s="28"/>
      <c r="H67" s="29"/>
      <c r="I67" s="30"/>
      <c r="J67" s="31"/>
      <c r="K67" s="34">
        <f t="shared" si="19"/>
        <v>0</v>
      </c>
      <c r="L67" s="28"/>
      <c r="M67" s="34">
        <f t="shared" si="20"/>
        <v>0</v>
      </c>
      <c r="N67" s="43"/>
      <c r="O67" s="129"/>
      <c r="P67" s="43"/>
      <c r="Q67" s="114" t="e">
        <f t="shared" si="23"/>
        <v>#DIV/0!</v>
      </c>
      <c r="R67" s="77"/>
      <c r="S67" s="84"/>
      <c r="T67" s="68">
        <f>R66-MP!R67</f>
        <v>0</v>
      </c>
      <c r="U67" s="69" t="e">
        <f t="shared" si="21"/>
        <v>#DIV/0!</v>
      </c>
      <c r="V67" s="109"/>
      <c r="W67" s="97"/>
    </row>
    <row r="69" spans="13:15" ht="14.25">
      <c r="M69" s="18"/>
      <c r="O69" s="18"/>
    </row>
  </sheetData>
  <sheetProtection/>
  <mergeCells count="20">
    <mergeCell ref="T1:V1"/>
    <mergeCell ref="H7:U8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M12:M13"/>
    <mergeCell ref="N12:N13"/>
    <mergeCell ref="O12:O13"/>
    <mergeCell ref="U12:U13"/>
    <mergeCell ref="W12:W13"/>
    <mergeCell ref="P12:P13"/>
    <mergeCell ref="Q12:Q13"/>
    <mergeCell ref="R12:R13"/>
    <mergeCell ref="T12:T13"/>
  </mergeCells>
  <printOptions/>
  <pageMargins left="0.75" right="0.75" top="1" bottom="1" header="0.5" footer="0.5"/>
  <pageSetup fitToHeight="0" fitToWidth="1" horizontalDpi="600" verticalDpi="600" orientation="landscape" paperSize="17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zoomScale="80" zoomScaleNormal="80" workbookViewId="0" topLeftCell="A1">
      <selection activeCell="A1" sqref="A1:IV5"/>
    </sheetView>
  </sheetViews>
  <sheetFormatPr defaultColWidth="9.140625" defaultRowHeight="12.75"/>
  <cols>
    <col min="1" max="1" width="1.7109375" style="1" customWidth="1"/>
    <col min="2" max="2" width="8.7109375" style="1" bestFit="1" customWidth="1"/>
    <col min="3" max="3" width="24.7109375" style="1" customWidth="1"/>
    <col min="4" max="4" width="10.7109375" style="117" customWidth="1"/>
    <col min="5" max="5" width="20.7109375" style="1" customWidth="1"/>
    <col min="6" max="6" width="10.7109375" style="1" customWidth="1"/>
    <col min="7" max="7" width="12.140625" style="1" bestFit="1" customWidth="1"/>
    <col min="8" max="8" width="8.57421875" style="1" customWidth="1"/>
    <col min="9" max="9" width="7.421875" style="1" customWidth="1"/>
    <col min="10" max="10" width="8.140625" style="1" customWidth="1"/>
    <col min="11" max="11" width="7.7109375" style="1" customWidth="1"/>
    <col min="12" max="12" width="4.7109375" style="1" customWidth="1"/>
    <col min="13" max="13" width="12.28125" style="1" customWidth="1"/>
    <col min="14" max="14" width="7.421875" style="38" hidden="1" customWidth="1"/>
    <col min="15" max="15" width="7.7109375" style="1" customWidth="1"/>
    <col min="16" max="16" width="7.421875" style="38" hidden="1" customWidth="1"/>
    <col min="17" max="17" width="10.7109375" style="14" customWidth="1"/>
    <col min="18" max="18" width="7.7109375" style="47" customWidth="1"/>
    <col min="19" max="19" width="1.7109375" style="78" customWidth="1"/>
    <col min="20" max="20" width="8.8515625" style="1" customWidth="1"/>
    <col min="21" max="21" width="8.8515625" style="57" customWidth="1"/>
    <col min="22" max="22" width="1.7109375" style="78" customWidth="1"/>
    <col min="23" max="24" width="8.8515625" style="1" customWidth="1"/>
    <col min="25" max="25" width="1.7109375" style="1" customWidth="1"/>
    <col min="26" max="26" width="30.00390625" style="1" customWidth="1"/>
    <col min="27" max="16384" width="8.8515625" style="1" customWidth="1"/>
  </cols>
  <sheetData>
    <row r="1" spans="2:26" s="156" customFormat="1" ht="60" customHeight="1">
      <c r="B1" s="154" t="s">
        <v>78</v>
      </c>
      <c r="C1" s="155"/>
      <c r="D1" s="155"/>
      <c r="E1" s="155"/>
      <c r="F1" s="155"/>
      <c r="G1" s="155"/>
      <c r="H1" s="170"/>
      <c r="I1" s="170"/>
      <c r="J1" s="170"/>
      <c r="K1" s="170"/>
      <c r="L1" s="170"/>
      <c r="M1" s="170"/>
      <c r="N1" s="170"/>
      <c r="O1" s="170"/>
      <c r="P1" s="171"/>
      <c r="Q1" s="171"/>
      <c r="R1" s="170"/>
      <c r="S1" s="170"/>
      <c r="T1" s="170"/>
      <c r="U1" s="170"/>
      <c r="V1" s="170"/>
      <c r="W1" s="170"/>
      <c r="X1" s="170"/>
      <c r="Y1" s="170"/>
      <c r="Z1" s="170"/>
    </row>
    <row r="2" spans="2:7" s="156" customFormat="1" ht="12.75" customHeight="1" thickBot="1">
      <c r="B2" s="157" t="s">
        <v>79</v>
      </c>
      <c r="C2" s="158"/>
      <c r="D2" s="158"/>
      <c r="E2" s="158"/>
      <c r="F2" s="159"/>
      <c r="G2" s="160"/>
    </row>
    <row r="3" spans="2:26" s="165" customFormat="1" ht="12.75" customHeight="1" thickBot="1">
      <c r="B3" s="161" t="s">
        <v>81</v>
      </c>
      <c r="C3" s="162"/>
      <c r="D3" s="162"/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</row>
    <row r="4" spans="2:26" s="166" customFormat="1" ht="6" customHeight="1">
      <c r="B4" s="167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U4" s="168"/>
      <c r="Y4" s="168"/>
      <c r="Z4" s="169"/>
    </row>
    <row r="5" spans="2:26" s="9" customFormat="1" ht="15">
      <c r="B5" s="9" t="s">
        <v>59</v>
      </c>
      <c r="D5" s="122"/>
      <c r="F5" s="123"/>
      <c r="G5" s="18" t="s">
        <v>65</v>
      </c>
      <c r="K5" s="149"/>
      <c r="N5" s="99"/>
      <c r="P5" s="99"/>
      <c r="Q5" s="92"/>
      <c r="U5" s="131"/>
      <c r="Y5" s="101" t="s">
        <v>80</v>
      </c>
      <c r="Z5" s="100">
        <v>40193</v>
      </c>
    </row>
    <row r="6" spans="2:26" s="9" customFormat="1" ht="15">
      <c r="B6" s="9" t="s">
        <v>60</v>
      </c>
      <c r="D6" s="122" t="s">
        <v>61</v>
      </c>
      <c r="F6" s="141" t="s">
        <v>70</v>
      </c>
      <c r="G6" s="18"/>
      <c r="H6" s="132" t="s">
        <v>75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01"/>
      <c r="Z6" s="100"/>
    </row>
    <row r="7" spans="4:26" s="91" customFormat="1" ht="12.75" customHeight="1">
      <c r="D7" s="133"/>
      <c r="F7" s="141" t="s">
        <v>71</v>
      </c>
      <c r="G7" s="18"/>
      <c r="H7" s="184" t="s">
        <v>76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48"/>
      <c r="W7" s="148"/>
      <c r="X7" s="93"/>
      <c r="Z7" s="94"/>
    </row>
    <row r="8" spans="4:26" s="18" customFormat="1" ht="12.75">
      <c r="D8" s="142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48"/>
      <c r="W8" s="148"/>
      <c r="X8" s="143"/>
      <c r="Z8" s="144"/>
    </row>
    <row r="9" spans="4:26" s="18" customFormat="1" ht="12.75">
      <c r="D9" s="142"/>
      <c r="F9" s="18" t="s">
        <v>72</v>
      </c>
      <c r="H9" s="18" t="s">
        <v>74</v>
      </c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43"/>
      <c r="Z9" s="144"/>
    </row>
    <row r="10" spans="4:18" s="18" customFormat="1" ht="14.25" thickBot="1">
      <c r="D10" s="136"/>
      <c r="L10" s="137"/>
      <c r="N10" s="138"/>
      <c r="P10" s="138"/>
      <c r="Q10" s="139"/>
      <c r="R10" s="140"/>
    </row>
    <row r="11" spans="2:26" s="9" customFormat="1" ht="15.75" thickBot="1">
      <c r="B11" s="10" t="s">
        <v>10</v>
      </c>
      <c r="C11" s="11"/>
      <c r="D11" s="118"/>
      <c r="E11" s="11"/>
      <c r="F11" s="11"/>
      <c r="G11" s="11"/>
      <c r="H11" s="11"/>
      <c r="I11" s="11"/>
      <c r="J11" s="11"/>
      <c r="K11" s="11"/>
      <c r="L11" s="11"/>
      <c r="M11" s="11"/>
      <c r="N11" s="39"/>
      <c r="O11" s="11"/>
      <c r="P11" s="39"/>
      <c r="Q11" s="15"/>
      <c r="R11" s="130" t="s">
        <v>48</v>
      </c>
      <c r="S11" s="80"/>
      <c r="T11" s="86"/>
      <c r="U11" s="85"/>
      <c r="V11" s="80"/>
      <c r="W11" s="86"/>
      <c r="X11" s="58"/>
      <c r="Z11" s="98"/>
    </row>
    <row r="12" spans="2:26" s="6" customFormat="1" ht="14.25" customHeight="1">
      <c r="B12" s="185" t="s">
        <v>1</v>
      </c>
      <c r="C12" s="185" t="s">
        <v>0</v>
      </c>
      <c r="D12" s="187" t="s">
        <v>12</v>
      </c>
      <c r="E12" s="174" t="s">
        <v>2</v>
      </c>
      <c r="F12" s="174" t="s">
        <v>3</v>
      </c>
      <c r="G12" s="174" t="s">
        <v>5</v>
      </c>
      <c r="H12" s="189" t="s">
        <v>4</v>
      </c>
      <c r="I12" s="190"/>
      <c r="J12" s="191"/>
      <c r="K12" s="176" t="s">
        <v>72</v>
      </c>
      <c r="L12" s="174" t="s">
        <v>68</v>
      </c>
      <c r="M12" s="176" t="s">
        <v>6</v>
      </c>
      <c r="N12" s="182"/>
      <c r="O12" s="176" t="s">
        <v>67</v>
      </c>
      <c r="P12" s="182"/>
      <c r="Q12" s="178" t="s">
        <v>45</v>
      </c>
      <c r="R12" s="180" t="s">
        <v>69</v>
      </c>
      <c r="S12" s="81"/>
      <c r="T12" s="172" t="s">
        <v>51</v>
      </c>
      <c r="U12" s="192" t="s">
        <v>52</v>
      </c>
      <c r="V12" s="81"/>
      <c r="W12" s="172" t="s">
        <v>53</v>
      </c>
      <c r="X12" s="192" t="s">
        <v>54</v>
      </c>
      <c r="Z12" s="172" t="s">
        <v>62</v>
      </c>
    </row>
    <row r="13" spans="2:26" s="7" customFormat="1" ht="30" customHeight="1" thickBot="1">
      <c r="B13" s="186"/>
      <c r="C13" s="186"/>
      <c r="D13" s="188"/>
      <c r="E13" s="175"/>
      <c r="F13" s="175"/>
      <c r="G13" s="175"/>
      <c r="H13" s="13" t="s">
        <v>7</v>
      </c>
      <c r="I13" s="8" t="s">
        <v>8</v>
      </c>
      <c r="J13" s="12" t="s">
        <v>9</v>
      </c>
      <c r="K13" s="177"/>
      <c r="L13" s="175"/>
      <c r="M13" s="177"/>
      <c r="N13" s="183"/>
      <c r="O13" s="177"/>
      <c r="P13" s="183"/>
      <c r="Q13" s="179"/>
      <c r="R13" s="181"/>
      <c r="S13" s="81"/>
      <c r="T13" s="173"/>
      <c r="U13" s="193"/>
      <c r="V13" s="81"/>
      <c r="W13" s="173"/>
      <c r="X13" s="193"/>
      <c r="Z13" s="173"/>
    </row>
    <row r="14" ht="6" customHeight="1" thickBot="1"/>
    <row r="15" spans="2:24" s="46" customFormat="1" ht="14.25" customHeight="1" thickBot="1">
      <c r="B15" s="44"/>
      <c r="D15" s="115"/>
      <c r="E15" s="44"/>
      <c r="F15" s="44"/>
      <c r="G15" s="44"/>
      <c r="H15" s="45"/>
      <c r="I15" s="45"/>
      <c r="J15" s="125"/>
      <c r="K15" s="126"/>
      <c r="L15" s="127" t="s">
        <v>46</v>
      </c>
      <c r="M15" s="53">
        <f>SUM(N:N)</f>
        <v>0</v>
      </c>
      <c r="N15" s="54"/>
      <c r="O15" s="53">
        <f>SUM(P:P)</f>
        <v>0</v>
      </c>
      <c r="P15" s="54"/>
      <c r="Q15" s="147" t="e">
        <f>R15/O15</f>
        <v>#DIV/0!</v>
      </c>
      <c r="R15" s="74"/>
      <c r="S15" s="79"/>
      <c r="T15" s="60">
        <f>R15-MP!R15</f>
        <v>0</v>
      </c>
      <c r="U15" s="61" t="e">
        <f>T15/R15</f>
        <v>#DIV/0!</v>
      </c>
      <c r="V15" s="79"/>
      <c r="W15" s="60">
        <f>R15-SD!R15</f>
        <v>0</v>
      </c>
      <c r="X15" s="70" t="e">
        <f>W15/R15</f>
        <v>#DIV/0!</v>
      </c>
    </row>
    <row r="16" ht="6" customHeight="1" thickBot="1">
      <c r="R16" s="73"/>
    </row>
    <row r="17" spans="2:22" s="6" customFormat="1" ht="21.75" customHeight="1" hidden="1">
      <c r="B17" s="2"/>
      <c r="C17" s="2"/>
      <c r="D17" s="116"/>
      <c r="E17" s="2"/>
      <c r="F17" s="2"/>
      <c r="G17" s="2"/>
      <c r="H17" s="3"/>
      <c r="I17" s="3"/>
      <c r="J17" s="4"/>
      <c r="K17" s="5"/>
      <c r="L17" s="2"/>
      <c r="M17" s="5"/>
      <c r="N17" s="40"/>
      <c r="O17" s="5"/>
      <c r="P17" s="40"/>
      <c r="Q17" s="16"/>
      <c r="R17" s="75"/>
      <c r="S17" s="75"/>
      <c r="U17" s="59"/>
      <c r="V17" s="75"/>
    </row>
    <row r="18" spans="2:26" s="17" customFormat="1" ht="15" thickBot="1">
      <c r="B18" s="20"/>
      <c r="C18" s="21" t="s">
        <v>14</v>
      </c>
      <c r="D18" s="119">
        <v>1</v>
      </c>
      <c r="E18" s="21"/>
      <c r="F18" s="21"/>
      <c r="G18" s="21"/>
      <c r="H18" s="21"/>
      <c r="I18" s="21"/>
      <c r="J18" s="21"/>
      <c r="K18" s="22"/>
      <c r="L18" s="124" t="s">
        <v>66</v>
      </c>
      <c r="M18" s="35">
        <f>SUM(M19:M25)</f>
        <v>0</v>
      </c>
      <c r="N18" s="146">
        <f>M18</f>
        <v>0</v>
      </c>
      <c r="O18" s="35">
        <f>SUM(O19:O25)</f>
        <v>0</v>
      </c>
      <c r="P18" s="146">
        <f>O18</f>
        <v>0</v>
      </c>
      <c r="Q18" s="147" t="e">
        <f>R18/O18</f>
        <v>#DIV/0!</v>
      </c>
      <c r="R18" s="74"/>
      <c r="S18" s="82"/>
      <c r="T18" s="60">
        <f>R18-MP!R18</f>
        <v>0</v>
      </c>
      <c r="U18" s="61" t="e">
        <f>T18/R18</f>
        <v>#DIV/0!</v>
      </c>
      <c r="V18" s="82"/>
      <c r="W18" s="60">
        <f>R18-SD!R18</f>
        <v>0</v>
      </c>
      <c r="X18" s="70" t="e">
        <f>W18/R18</f>
        <v>#DIV/0!</v>
      </c>
      <c r="Z18" s="95"/>
    </row>
    <row r="19" spans="2:26" s="19" customFormat="1" ht="14.25" customHeight="1">
      <c r="B19" s="23"/>
      <c r="C19" s="37" t="str">
        <f>C18</f>
        <v>COMMON AREAS</v>
      </c>
      <c r="D19" s="120">
        <v>1.01</v>
      </c>
      <c r="E19" s="23" t="s">
        <v>40</v>
      </c>
      <c r="F19" s="23"/>
      <c r="G19" s="23"/>
      <c r="H19" s="24"/>
      <c r="I19" s="25"/>
      <c r="J19" s="26"/>
      <c r="K19" s="51"/>
      <c r="L19" s="23"/>
      <c r="M19" s="33">
        <f>L19*G19</f>
        <v>0</v>
      </c>
      <c r="N19" s="42"/>
      <c r="O19" s="128"/>
      <c r="P19" s="42"/>
      <c r="Q19" s="114" t="e">
        <f>R19/O19</f>
        <v>#DIV/0!</v>
      </c>
      <c r="R19" s="76"/>
      <c r="S19" s="83"/>
      <c r="T19" s="62">
        <f>R19-MP!R19</f>
        <v>0</v>
      </c>
      <c r="U19" s="63" t="e">
        <f>T19/R19</f>
        <v>#DIV/0!</v>
      </c>
      <c r="V19" s="83"/>
      <c r="W19" s="62">
        <f>R19-SD!R19</f>
        <v>0</v>
      </c>
      <c r="X19" s="71" t="e">
        <f>W19/R19</f>
        <v>#DIV/0!</v>
      </c>
      <c r="Z19" s="96"/>
    </row>
    <row r="20" spans="2:26" s="19" customFormat="1" ht="14.25">
      <c r="B20" s="28"/>
      <c r="C20" s="37" t="str">
        <f aca="true" t="shared" si="0" ref="C20:C25">C19</f>
        <v>COMMON AREAS</v>
      </c>
      <c r="D20" s="121">
        <v>1.02</v>
      </c>
      <c r="E20" s="28" t="s">
        <v>42</v>
      </c>
      <c r="F20" s="28"/>
      <c r="G20" s="28"/>
      <c r="H20" s="29"/>
      <c r="I20" s="30"/>
      <c r="J20" s="31"/>
      <c r="K20" s="34">
        <f aca="true" t="shared" si="1" ref="K20:K25">H20*I20</f>
        <v>0</v>
      </c>
      <c r="L20" s="28"/>
      <c r="M20" s="34">
        <f aca="true" t="shared" si="2" ref="M20:M25">L20*G20</f>
        <v>0</v>
      </c>
      <c r="N20" s="43"/>
      <c r="O20" s="129"/>
      <c r="P20" s="43"/>
      <c r="Q20" s="114" t="e">
        <f aca="true" t="shared" si="3" ref="Q20:Q25">R20/O20</f>
        <v>#DIV/0!</v>
      </c>
      <c r="R20" s="77"/>
      <c r="S20" s="83"/>
      <c r="T20" s="64">
        <f>R20-MP!R20</f>
        <v>0</v>
      </c>
      <c r="U20" s="65" t="e">
        <f aca="true" t="shared" si="4" ref="U20:U25">T20/R20</f>
        <v>#DIV/0!</v>
      </c>
      <c r="V20" s="83"/>
      <c r="W20" s="64">
        <f>R20-SD!R20</f>
        <v>0</v>
      </c>
      <c r="X20" s="72" t="e">
        <f aca="true" t="shared" si="5" ref="X20:X25">W20/R20</f>
        <v>#DIV/0!</v>
      </c>
      <c r="Z20" s="97"/>
    </row>
    <row r="21" spans="2:26" s="19" customFormat="1" ht="14.25">
      <c r="B21" s="28"/>
      <c r="C21" s="37" t="str">
        <f t="shared" si="0"/>
        <v>COMMON AREAS</v>
      </c>
      <c r="D21" s="120">
        <v>1.03</v>
      </c>
      <c r="E21" s="28" t="s">
        <v>41</v>
      </c>
      <c r="F21" s="28"/>
      <c r="G21" s="28"/>
      <c r="H21" s="29"/>
      <c r="I21" s="30"/>
      <c r="J21" s="31"/>
      <c r="K21" s="34">
        <f t="shared" si="1"/>
        <v>0</v>
      </c>
      <c r="L21" s="28"/>
      <c r="M21" s="34">
        <f t="shared" si="2"/>
        <v>0</v>
      </c>
      <c r="N21" s="43"/>
      <c r="O21" s="129"/>
      <c r="P21" s="43"/>
      <c r="Q21" s="114" t="e">
        <f t="shared" si="3"/>
        <v>#DIV/0!</v>
      </c>
      <c r="R21" s="77"/>
      <c r="S21" s="83"/>
      <c r="T21" s="64">
        <f>R21-MP!R21</f>
        <v>0</v>
      </c>
      <c r="U21" s="65" t="e">
        <f t="shared" si="4"/>
        <v>#DIV/0!</v>
      </c>
      <c r="V21" s="83"/>
      <c r="W21" s="64">
        <f>R21-SD!R21</f>
        <v>0</v>
      </c>
      <c r="X21" s="72" t="e">
        <f t="shared" si="5"/>
        <v>#DIV/0!</v>
      </c>
      <c r="Z21" s="97"/>
    </row>
    <row r="22" spans="2:26" s="19" customFormat="1" ht="14.25">
      <c r="B22" s="28"/>
      <c r="C22" s="37" t="str">
        <f t="shared" si="0"/>
        <v>COMMON AREAS</v>
      </c>
      <c r="D22" s="121">
        <v>1.04</v>
      </c>
      <c r="E22" s="28" t="s">
        <v>43</v>
      </c>
      <c r="F22" s="28"/>
      <c r="G22" s="28"/>
      <c r="H22" s="29"/>
      <c r="I22" s="30"/>
      <c r="J22" s="31"/>
      <c r="K22" s="34">
        <f t="shared" si="1"/>
        <v>0</v>
      </c>
      <c r="L22" s="28"/>
      <c r="M22" s="34">
        <f t="shared" si="2"/>
        <v>0</v>
      </c>
      <c r="N22" s="43"/>
      <c r="O22" s="129"/>
      <c r="P22" s="43"/>
      <c r="Q22" s="114" t="e">
        <f t="shared" si="3"/>
        <v>#DIV/0!</v>
      </c>
      <c r="R22" s="77"/>
      <c r="S22" s="83"/>
      <c r="T22" s="64">
        <f>R22-MP!R22</f>
        <v>0</v>
      </c>
      <c r="U22" s="65" t="e">
        <f t="shared" si="4"/>
        <v>#DIV/0!</v>
      </c>
      <c r="V22" s="83"/>
      <c r="W22" s="64">
        <f>R22-SD!R22</f>
        <v>0</v>
      </c>
      <c r="X22" s="72" t="e">
        <f t="shared" si="5"/>
        <v>#DIV/0!</v>
      </c>
      <c r="Z22" s="97"/>
    </row>
    <row r="23" spans="2:26" s="19" customFormat="1" ht="14.25">
      <c r="B23" s="28"/>
      <c r="C23" s="37" t="str">
        <f t="shared" si="0"/>
        <v>COMMON AREAS</v>
      </c>
      <c r="D23" s="120"/>
      <c r="E23" s="28"/>
      <c r="F23" s="28"/>
      <c r="G23" s="28"/>
      <c r="H23" s="29"/>
      <c r="I23" s="30"/>
      <c r="J23" s="31"/>
      <c r="K23" s="34">
        <f t="shared" si="1"/>
        <v>0</v>
      </c>
      <c r="L23" s="28"/>
      <c r="M23" s="34">
        <f t="shared" si="2"/>
        <v>0</v>
      </c>
      <c r="N23" s="43"/>
      <c r="O23" s="129"/>
      <c r="P23" s="43"/>
      <c r="Q23" s="114" t="e">
        <f t="shared" si="3"/>
        <v>#DIV/0!</v>
      </c>
      <c r="R23" s="77"/>
      <c r="S23" s="83"/>
      <c r="T23" s="64">
        <f>R23-MP!R23</f>
        <v>0</v>
      </c>
      <c r="U23" s="65" t="e">
        <f t="shared" si="4"/>
        <v>#DIV/0!</v>
      </c>
      <c r="V23" s="83"/>
      <c r="W23" s="64">
        <f>R23-SD!R23</f>
        <v>0</v>
      </c>
      <c r="X23" s="72" t="e">
        <f t="shared" si="5"/>
        <v>#DIV/0!</v>
      </c>
      <c r="Z23" s="97"/>
    </row>
    <row r="24" spans="2:26" s="19" customFormat="1" ht="14.25">
      <c r="B24" s="28"/>
      <c r="C24" s="37" t="str">
        <f t="shared" si="0"/>
        <v>COMMON AREAS</v>
      </c>
      <c r="D24" s="121"/>
      <c r="E24" s="28"/>
      <c r="F24" s="28"/>
      <c r="G24" s="28"/>
      <c r="H24" s="29"/>
      <c r="I24" s="30"/>
      <c r="J24" s="31"/>
      <c r="K24" s="34">
        <f t="shared" si="1"/>
        <v>0</v>
      </c>
      <c r="L24" s="28"/>
      <c r="M24" s="34">
        <f t="shared" si="2"/>
        <v>0</v>
      </c>
      <c r="N24" s="43"/>
      <c r="O24" s="129"/>
      <c r="P24" s="43"/>
      <c r="Q24" s="114" t="e">
        <f t="shared" si="3"/>
        <v>#DIV/0!</v>
      </c>
      <c r="R24" s="77"/>
      <c r="S24" s="83"/>
      <c r="T24" s="64">
        <f>R24-MP!R24</f>
        <v>0</v>
      </c>
      <c r="U24" s="65" t="e">
        <f t="shared" si="4"/>
        <v>#DIV/0!</v>
      </c>
      <c r="V24" s="83"/>
      <c r="W24" s="64">
        <f>R24-SD!R24</f>
        <v>0</v>
      </c>
      <c r="X24" s="72" t="e">
        <f t="shared" si="5"/>
        <v>#DIV/0!</v>
      </c>
      <c r="Z24" s="97"/>
    </row>
    <row r="25" spans="2:26" s="19" customFormat="1" ht="14.25">
      <c r="B25" s="28"/>
      <c r="C25" s="37" t="str">
        <f t="shared" si="0"/>
        <v>COMMON AREAS</v>
      </c>
      <c r="D25" s="120"/>
      <c r="E25" s="28"/>
      <c r="F25" s="28"/>
      <c r="G25" s="28"/>
      <c r="H25" s="29"/>
      <c r="I25" s="30"/>
      <c r="J25" s="31"/>
      <c r="K25" s="34">
        <f t="shared" si="1"/>
        <v>0</v>
      </c>
      <c r="L25" s="28"/>
      <c r="M25" s="34">
        <f t="shared" si="2"/>
        <v>0</v>
      </c>
      <c r="N25" s="43"/>
      <c r="O25" s="129"/>
      <c r="P25" s="43"/>
      <c r="Q25" s="114" t="e">
        <f t="shared" si="3"/>
        <v>#DIV/0!</v>
      </c>
      <c r="R25" s="77"/>
      <c r="S25" s="83"/>
      <c r="T25" s="64">
        <f>R25-MP!R25</f>
        <v>0</v>
      </c>
      <c r="U25" s="65" t="e">
        <f t="shared" si="4"/>
        <v>#DIV/0!</v>
      </c>
      <c r="V25" s="83"/>
      <c r="W25" s="64">
        <f>R25-SD!R25</f>
        <v>0</v>
      </c>
      <c r="X25" s="72" t="e">
        <f t="shared" si="5"/>
        <v>#DIV/0!</v>
      </c>
      <c r="Z25" s="97"/>
    </row>
    <row r="26" spans="13:15" ht="15" thickBot="1">
      <c r="M26" s="18"/>
      <c r="O26" s="18"/>
    </row>
    <row r="27" spans="2:26" s="17" customFormat="1" ht="15" thickBot="1">
      <c r="B27" s="20"/>
      <c r="C27" s="21" t="s">
        <v>15</v>
      </c>
      <c r="D27" s="119">
        <v>2</v>
      </c>
      <c r="E27" s="21"/>
      <c r="F27" s="21"/>
      <c r="G27" s="21"/>
      <c r="H27" s="21"/>
      <c r="I27" s="21"/>
      <c r="J27" s="21"/>
      <c r="K27" s="22"/>
      <c r="L27" s="124" t="s">
        <v>66</v>
      </c>
      <c r="M27" s="35">
        <f>SUM(M28:M34)</f>
        <v>0</v>
      </c>
      <c r="N27" s="146">
        <f>M27</f>
        <v>0</v>
      </c>
      <c r="O27" s="35">
        <f>SUM(O28:O34)</f>
        <v>0</v>
      </c>
      <c r="P27" s="146">
        <f>O27</f>
        <v>0</v>
      </c>
      <c r="Q27" s="147" t="e">
        <f>R27/O27</f>
        <v>#DIV/0!</v>
      </c>
      <c r="R27" s="74"/>
      <c r="S27" s="82"/>
      <c r="T27" s="60">
        <f>R27-MP!R27</f>
        <v>0</v>
      </c>
      <c r="U27" s="61" t="e">
        <f>T27/R27</f>
        <v>#DIV/0!</v>
      </c>
      <c r="V27" s="82"/>
      <c r="W27" s="60">
        <f>R27-SD!R27</f>
        <v>0</v>
      </c>
      <c r="X27" s="70" t="e">
        <f aca="true" t="shared" si="6" ref="X27:X34">W27/R27</f>
        <v>#DIV/0!</v>
      </c>
      <c r="Z27" s="95"/>
    </row>
    <row r="28" spans="2:26" s="19" customFormat="1" ht="14.25">
      <c r="B28" s="23"/>
      <c r="C28" s="37" t="str">
        <f>C27</f>
        <v>CIRCULATION</v>
      </c>
      <c r="D28" s="120">
        <v>2.01</v>
      </c>
      <c r="E28" s="23" t="s">
        <v>35</v>
      </c>
      <c r="F28" s="23"/>
      <c r="G28" s="23"/>
      <c r="H28" s="24"/>
      <c r="I28" s="25"/>
      <c r="J28" s="26"/>
      <c r="K28" s="33">
        <f>H28*I28</f>
        <v>0</v>
      </c>
      <c r="L28" s="23"/>
      <c r="M28" s="33">
        <f>L28*G28</f>
        <v>0</v>
      </c>
      <c r="N28" s="42"/>
      <c r="O28" s="128"/>
      <c r="P28" s="42"/>
      <c r="Q28" s="114" t="e">
        <f>R28/O28</f>
        <v>#DIV/0!</v>
      </c>
      <c r="R28" s="76"/>
      <c r="S28" s="84"/>
      <c r="T28" s="66">
        <f>R28-MP!R28</f>
        <v>0</v>
      </c>
      <c r="U28" s="67" t="e">
        <f>T28/R28</f>
        <v>#DIV/0!</v>
      </c>
      <c r="V28" s="84"/>
      <c r="W28" s="62">
        <f>R28-SD!R28</f>
        <v>0</v>
      </c>
      <c r="X28" s="71" t="e">
        <f t="shared" si="6"/>
        <v>#DIV/0!</v>
      </c>
      <c r="Z28" s="96"/>
    </row>
    <row r="29" spans="2:26" s="19" customFormat="1" ht="14.25">
      <c r="B29" s="28"/>
      <c r="C29" s="37" t="str">
        <f aca="true" t="shared" si="7" ref="C29:C34">C28</f>
        <v>CIRCULATION</v>
      </c>
      <c r="D29" s="121">
        <v>2.02</v>
      </c>
      <c r="E29" s="28" t="s">
        <v>36</v>
      </c>
      <c r="F29" s="28"/>
      <c r="G29" s="28"/>
      <c r="H29" s="29"/>
      <c r="I29" s="30"/>
      <c r="J29" s="31"/>
      <c r="K29" s="34">
        <f aca="true" t="shared" si="8" ref="K29:K34">H29*I29</f>
        <v>0</v>
      </c>
      <c r="L29" s="28"/>
      <c r="M29" s="34">
        <f aca="true" t="shared" si="9" ref="M29:M34">L29*G29</f>
        <v>0</v>
      </c>
      <c r="N29" s="43"/>
      <c r="O29" s="129"/>
      <c r="P29" s="43"/>
      <c r="Q29" s="114" t="e">
        <f aca="true" t="shared" si="10" ref="Q29:Q34">R29/O29</f>
        <v>#DIV/0!</v>
      </c>
      <c r="R29" s="77"/>
      <c r="S29" s="84"/>
      <c r="T29" s="68">
        <f>R29-MP!R29</f>
        <v>0</v>
      </c>
      <c r="U29" s="69" t="e">
        <f aca="true" t="shared" si="11" ref="U29:U34">T29/R29</f>
        <v>#DIV/0!</v>
      </c>
      <c r="V29" s="84"/>
      <c r="W29" s="64">
        <f>R29-SD!R29</f>
        <v>0</v>
      </c>
      <c r="X29" s="72" t="e">
        <f t="shared" si="6"/>
        <v>#DIV/0!</v>
      </c>
      <c r="Z29" s="97"/>
    </row>
    <row r="30" spans="2:26" s="19" customFormat="1" ht="14.25">
      <c r="B30" s="28"/>
      <c r="C30" s="37" t="str">
        <f t="shared" si="7"/>
        <v>CIRCULATION</v>
      </c>
      <c r="D30" s="120">
        <v>2.03</v>
      </c>
      <c r="E30" s="28" t="s">
        <v>37</v>
      </c>
      <c r="F30" s="28"/>
      <c r="G30" s="28"/>
      <c r="H30" s="29"/>
      <c r="I30" s="30"/>
      <c r="J30" s="31"/>
      <c r="K30" s="34">
        <f t="shared" si="8"/>
        <v>0</v>
      </c>
      <c r="L30" s="28"/>
      <c r="M30" s="34">
        <f t="shared" si="9"/>
        <v>0</v>
      </c>
      <c r="N30" s="43"/>
      <c r="O30" s="129"/>
      <c r="P30" s="43"/>
      <c r="Q30" s="114" t="e">
        <f t="shared" si="10"/>
        <v>#DIV/0!</v>
      </c>
      <c r="R30" s="77"/>
      <c r="S30" s="84"/>
      <c r="T30" s="68">
        <f>R30-MP!R30</f>
        <v>0</v>
      </c>
      <c r="U30" s="69" t="e">
        <f t="shared" si="11"/>
        <v>#DIV/0!</v>
      </c>
      <c r="V30" s="84"/>
      <c r="W30" s="64">
        <f>R30-SD!R30</f>
        <v>0</v>
      </c>
      <c r="X30" s="72" t="e">
        <f t="shared" si="6"/>
        <v>#DIV/0!</v>
      </c>
      <c r="Z30" s="97"/>
    </row>
    <row r="31" spans="2:26" s="19" customFormat="1" ht="14.25">
      <c r="B31" s="28"/>
      <c r="C31" s="37" t="str">
        <f t="shared" si="7"/>
        <v>CIRCULATION</v>
      </c>
      <c r="D31" s="121">
        <v>2.04</v>
      </c>
      <c r="E31" s="28" t="s">
        <v>38</v>
      </c>
      <c r="F31" s="28"/>
      <c r="G31" s="28"/>
      <c r="H31" s="29"/>
      <c r="I31" s="30"/>
      <c r="J31" s="31"/>
      <c r="K31" s="34">
        <f t="shared" si="8"/>
        <v>0</v>
      </c>
      <c r="L31" s="28"/>
      <c r="M31" s="34">
        <f t="shared" si="9"/>
        <v>0</v>
      </c>
      <c r="N31" s="43"/>
      <c r="O31" s="129"/>
      <c r="P31" s="43"/>
      <c r="Q31" s="114" t="e">
        <f t="shared" si="10"/>
        <v>#DIV/0!</v>
      </c>
      <c r="R31" s="77"/>
      <c r="S31" s="84"/>
      <c r="T31" s="68">
        <f>R31-MP!R31</f>
        <v>0</v>
      </c>
      <c r="U31" s="69" t="e">
        <f t="shared" si="11"/>
        <v>#DIV/0!</v>
      </c>
      <c r="V31" s="84"/>
      <c r="W31" s="64">
        <f>R31-SD!R31</f>
        <v>0</v>
      </c>
      <c r="X31" s="72" t="e">
        <f t="shared" si="6"/>
        <v>#DIV/0!</v>
      </c>
      <c r="Z31" s="97"/>
    </row>
    <row r="32" spans="2:26" s="19" customFormat="1" ht="14.25">
      <c r="B32" s="28"/>
      <c r="C32" s="37" t="str">
        <f t="shared" si="7"/>
        <v>CIRCULATION</v>
      </c>
      <c r="D32" s="120">
        <v>2.05</v>
      </c>
      <c r="E32" s="28" t="s">
        <v>44</v>
      </c>
      <c r="F32" s="28"/>
      <c r="G32" s="28"/>
      <c r="H32" s="29"/>
      <c r="I32" s="30"/>
      <c r="J32" s="31"/>
      <c r="K32" s="34">
        <f t="shared" si="8"/>
        <v>0</v>
      </c>
      <c r="L32" s="28"/>
      <c r="M32" s="34">
        <f t="shared" si="9"/>
        <v>0</v>
      </c>
      <c r="N32" s="43"/>
      <c r="O32" s="129"/>
      <c r="P32" s="43"/>
      <c r="Q32" s="114" t="e">
        <f t="shared" si="10"/>
        <v>#DIV/0!</v>
      </c>
      <c r="R32" s="77"/>
      <c r="S32" s="84"/>
      <c r="T32" s="68">
        <f>R32-MP!R32</f>
        <v>0</v>
      </c>
      <c r="U32" s="69" t="e">
        <f t="shared" si="11"/>
        <v>#DIV/0!</v>
      </c>
      <c r="V32" s="84"/>
      <c r="W32" s="64">
        <f>R32-SD!R32</f>
        <v>0</v>
      </c>
      <c r="X32" s="72" t="e">
        <f t="shared" si="6"/>
        <v>#DIV/0!</v>
      </c>
      <c r="Z32" s="97"/>
    </row>
    <row r="33" spans="2:26" s="19" customFormat="1" ht="14.25">
      <c r="B33" s="28"/>
      <c r="C33" s="37" t="str">
        <f t="shared" si="7"/>
        <v>CIRCULATION</v>
      </c>
      <c r="D33" s="121">
        <v>2.06</v>
      </c>
      <c r="E33" s="28" t="s">
        <v>39</v>
      </c>
      <c r="F33" s="28"/>
      <c r="G33" s="28"/>
      <c r="H33" s="29"/>
      <c r="I33" s="30"/>
      <c r="J33" s="31"/>
      <c r="K33" s="34">
        <f t="shared" si="8"/>
        <v>0</v>
      </c>
      <c r="L33" s="28"/>
      <c r="M33" s="34">
        <f t="shared" si="9"/>
        <v>0</v>
      </c>
      <c r="N33" s="43"/>
      <c r="O33" s="129"/>
      <c r="P33" s="43"/>
      <c r="Q33" s="114" t="e">
        <f t="shared" si="10"/>
        <v>#DIV/0!</v>
      </c>
      <c r="R33" s="77"/>
      <c r="S33" s="84"/>
      <c r="T33" s="68">
        <f>R33-MP!R33</f>
        <v>0</v>
      </c>
      <c r="U33" s="69" t="e">
        <f t="shared" si="11"/>
        <v>#DIV/0!</v>
      </c>
      <c r="V33" s="84"/>
      <c r="W33" s="64">
        <f>R33-SD!R33</f>
        <v>0</v>
      </c>
      <c r="X33" s="72" t="e">
        <f t="shared" si="6"/>
        <v>#DIV/0!</v>
      </c>
      <c r="Z33" s="97"/>
    </row>
    <row r="34" spans="2:26" s="19" customFormat="1" ht="14.25">
      <c r="B34" s="28"/>
      <c r="C34" s="37" t="str">
        <f t="shared" si="7"/>
        <v>CIRCULATION</v>
      </c>
      <c r="D34" s="121"/>
      <c r="E34" s="28"/>
      <c r="F34" s="28"/>
      <c r="G34" s="28"/>
      <c r="H34" s="29"/>
      <c r="I34" s="30"/>
      <c r="J34" s="31"/>
      <c r="K34" s="34">
        <f t="shared" si="8"/>
        <v>0</v>
      </c>
      <c r="L34" s="28"/>
      <c r="M34" s="34">
        <f t="shared" si="9"/>
        <v>0</v>
      </c>
      <c r="N34" s="43"/>
      <c r="O34" s="129"/>
      <c r="P34" s="43"/>
      <c r="Q34" s="114" t="e">
        <f t="shared" si="10"/>
        <v>#DIV/0!</v>
      </c>
      <c r="R34" s="77"/>
      <c r="S34" s="84"/>
      <c r="T34" s="68">
        <f>R34-MP!R34</f>
        <v>0</v>
      </c>
      <c r="U34" s="69" t="e">
        <f t="shared" si="11"/>
        <v>#DIV/0!</v>
      </c>
      <c r="V34" s="84"/>
      <c r="W34" s="64">
        <f>R34-SD!R34</f>
        <v>0</v>
      </c>
      <c r="X34" s="72" t="e">
        <f t="shared" si="6"/>
        <v>#DIV/0!</v>
      </c>
      <c r="Z34" s="97"/>
    </row>
    <row r="35" ht="15" thickBot="1"/>
    <row r="36" spans="2:26" s="17" customFormat="1" ht="15" thickBot="1">
      <c r="B36" s="20"/>
      <c r="C36" s="21" t="s">
        <v>16</v>
      </c>
      <c r="D36" s="119">
        <v>3</v>
      </c>
      <c r="E36" s="21"/>
      <c r="F36" s="21"/>
      <c r="G36" s="21"/>
      <c r="H36" s="21"/>
      <c r="I36" s="21"/>
      <c r="J36" s="21"/>
      <c r="K36" s="22"/>
      <c r="L36" s="124" t="s">
        <v>66</v>
      </c>
      <c r="M36" s="35">
        <f>SUM(M37:M45)</f>
        <v>0</v>
      </c>
      <c r="N36" s="146">
        <f>M36</f>
        <v>0</v>
      </c>
      <c r="O36" s="35">
        <f>SUM(O37:O45)</f>
        <v>0</v>
      </c>
      <c r="P36" s="146">
        <f>O36</f>
        <v>0</v>
      </c>
      <c r="Q36" s="147" t="e">
        <f>R36/O36</f>
        <v>#DIV/0!</v>
      </c>
      <c r="R36" s="74"/>
      <c r="S36" s="82"/>
      <c r="T36" s="60">
        <f>R36-MP!R36</f>
        <v>0</v>
      </c>
      <c r="U36" s="61" t="e">
        <f>T36/R36</f>
        <v>#DIV/0!</v>
      </c>
      <c r="V36" s="82"/>
      <c r="W36" s="60">
        <f>R36-SD!R36</f>
        <v>0</v>
      </c>
      <c r="X36" s="70" t="e">
        <f>W36/R36</f>
        <v>#DIV/0!</v>
      </c>
      <c r="Z36" s="95"/>
    </row>
    <row r="37" spans="2:26" s="19" customFormat="1" ht="14.25" customHeight="1">
      <c r="B37" s="23"/>
      <c r="C37" s="37" t="str">
        <f aca="true" t="shared" si="12" ref="C37:C42">C36</f>
        <v>MAINTENANCE / SUPPORT</v>
      </c>
      <c r="D37" s="120">
        <v>3.01</v>
      </c>
      <c r="E37" s="23" t="s">
        <v>18</v>
      </c>
      <c r="F37" s="23"/>
      <c r="G37" s="23"/>
      <c r="H37" s="24"/>
      <c r="I37" s="25"/>
      <c r="J37" s="26"/>
      <c r="K37" s="33">
        <f>H37*I37</f>
        <v>0</v>
      </c>
      <c r="L37" s="23"/>
      <c r="M37" s="33">
        <f>L37*G37</f>
        <v>0</v>
      </c>
      <c r="N37" s="42"/>
      <c r="O37" s="128"/>
      <c r="P37" s="42"/>
      <c r="Q37" s="114" t="e">
        <f>R37/O37</f>
        <v>#DIV/0!</v>
      </c>
      <c r="R37" s="76"/>
      <c r="S37" s="84"/>
      <c r="T37" s="66">
        <f>R37-MP!R37</f>
        <v>0</v>
      </c>
      <c r="U37" s="67" t="e">
        <f>T37/R37</f>
        <v>#DIV/0!</v>
      </c>
      <c r="V37" s="84"/>
      <c r="W37" s="62">
        <f>R37-SD!R37</f>
        <v>0</v>
      </c>
      <c r="X37" s="71" t="e">
        <f>W37/R37</f>
        <v>#DIV/0!</v>
      </c>
      <c r="Z37" s="96"/>
    </row>
    <row r="38" spans="2:26" s="19" customFormat="1" ht="14.25">
      <c r="B38" s="28"/>
      <c r="C38" s="37" t="str">
        <f t="shared" si="12"/>
        <v>MAINTENANCE / SUPPORT</v>
      </c>
      <c r="D38" s="121">
        <v>3.02</v>
      </c>
      <c r="E38" s="28" t="s">
        <v>19</v>
      </c>
      <c r="F38" s="28"/>
      <c r="G38" s="28"/>
      <c r="H38" s="29"/>
      <c r="I38" s="30"/>
      <c r="J38" s="31"/>
      <c r="K38" s="34">
        <f aca="true" t="shared" si="13" ref="K38:K45">H38*I38</f>
        <v>0</v>
      </c>
      <c r="L38" s="28"/>
      <c r="M38" s="34">
        <f aca="true" t="shared" si="14" ref="M38:M45">L38*G38</f>
        <v>0</v>
      </c>
      <c r="N38" s="43"/>
      <c r="O38" s="129"/>
      <c r="P38" s="43"/>
      <c r="Q38" s="114" t="e">
        <f aca="true" t="shared" si="15" ref="Q38:Q45">R38/O38</f>
        <v>#DIV/0!</v>
      </c>
      <c r="R38" s="77"/>
      <c r="S38" s="84"/>
      <c r="T38" s="68">
        <f>R38-MP!R38</f>
        <v>0</v>
      </c>
      <c r="U38" s="69" t="e">
        <f aca="true" t="shared" si="16" ref="U38:U45">T38/R38</f>
        <v>#DIV/0!</v>
      </c>
      <c r="V38" s="84"/>
      <c r="W38" s="64">
        <f>R38-SD!R38</f>
        <v>0</v>
      </c>
      <c r="X38" s="72" t="e">
        <f>W38/R38</f>
        <v>#DIV/0!</v>
      </c>
      <c r="Z38" s="97"/>
    </row>
    <row r="39" spans="2:26" s="19" customFormat="1" ht="14.25">
      <c r="B39" s="28"/>
      <c r="C39" s="37" t="str">
        <f t="shared" si="12"/>
        <v>MAINTENANCE / SUPPORT</v>
      </c>
      <c r="D39" s="120">
        <v>3.03</v>
      </c>
      <c r="E39" s="28" t="s">
        <v>20</v>
      </c>
      <c r="F39" s="28"/>
      <c r="G39" s="28"/>
      <c r="H39" s="29"/>
      <c r="I39" s="30"/>
      <c r="J39" s="31"/>
      <c r="K39" s="34">
        <f t="shared" si="13"/>
        <v>0</v>
      </c>
      <c r="L39" s="28"/>
      <c r="M39" s="34">
        <f t="shared" si="14"/>
        <v>0</v>
      </c>
      <c r="N39" s="43"/>
      <c r="O39" s="129"/>
      <c r="P39" s="43"/>
      <c r="Q39" s="114" t="e">
        <f t="shared" si="15"/>
        <v>#DIV/0!</v>
      </c>
      <c r="R39" s="77"/>
      <c r="S39" s="84"/>
      <c r="T39" s="68">
        <f>R39-MP!R39</f>
        <v>0</v>
      </c>
      <c r="U39" s="69" t="e">
        <f t="shared" si="16"/>
        <v>#DIV/0!</v>
      </c>
      <c r="V39" s="84"/>
      <c r="W39" s="64">
        <f>R39-SD!R39</f>
        <v>0</v>
      </c>
      <c r="X39" s="72" t="e">
        <f aca="true" t="shared" si="17" ref="X39:X45">W39/R39</f>
        <v>#DIV/0!</v>
      </c>
      <c r="Z39" s="97"/>
    </row>
    <row r="40" spans="2:26" s="19" customFormat="1" ht="14.25">
      <c r="B40" s="28"/>
      <c r="C40" s="37" t="str">
        <f t="shared" si="12"/>
        <v>MAINTENANCE / SUPPORT</v>
      </c>
      <c r="D40" s="121">
        <v>3.04</v>
      </c>
      <c r="E40" s="28" t="s">
        <v>21</v>
      </c>
      <c r="F40" s="28"/>
      <c r="G40" s="28"/>
      <c r="H40" s="29"/>
      <c r="I40" s="30"/>
      <c r="J40" s="31"/>
      <c r="K40" s="34">
        <f t="shared" si="13"/>
        <v>0</v>
      </c>
      <c r="L40" s="28"/>
      <c r="M40" s="34">
        <f t="shared" si="14"/>
        <v>0</v>
      </c>
      <c r="N40" s="43"/>
      <c r="O40" s="129"/>
      <c r="P40" s="43"/>
      <c r="Q40" s="114" t="e">
        <f t="shared" si="15"/>
        <v>#DIV/0!</v>
      </c>
      <c r="R40" s="77"/>
      <c r="S40" s="84"/>
      <c r="T40" s="68">
        <f>R40-MP!R40</f>
        <v>0</v>
      </c>
      <c r="U40" s="69" t="e">
        <f t="shared" si="16"/>
        <v>#DIV/0!</v>
      </c>
      <c r="V40" s="84"/>
      <c r="W40" s="64">
        <f>R40-SD!R40</f>
        <v>0</v>
      </c>
      <c r="X40" s="72" t="e">
        <f t="shared" si="17"/>
        <v>#DIV/0!</v>
      </c>
      <c r="Z40" s="97"/>
    </row>
    <row r="41" spans="2:26" s="19" customFormat="1" ht="14.25">
      <c r="B41" s="28"/>
      <c r="C41" s="37" t="str">
        <f t="shared" si="12"/>
        <v>MAINTENANCE / SUPPORT</v>
      </c>
      <c r="D41" s="120">
        <v>3.05</v>
      </c>
      <c r="E41" s="28" t="s">
        <v>22</v>
      </c>
      <c r="F41" s="28"/>
      <c r="G41" s="28"/>
      <c r="H41" s="29"/>
      <c r="I41" s="30"/>
      <c r="J41" s="31"/>
      <c r="K41" s="34">
        <f t="shared" si="13"/>
        <v>0</v>
      </c>
      <c r="L41" s="28"/>
      <c r="M41" s="34">
        <f t="shared" si="14"/>
        <v>0</v>
      </c>
      <c r="N41" s="43"/>
      <c r="O41" s="129"/>
      <c r="P41" s="43"/>
      <c r="Q41" s="114" t="e">
        <f t="shared" si="15"/>
        <v>#DIV/0!</v>
      </c>
      <c r="R41" s="77"/>
      <c r="S41" s="84"/>
      <c r="T41" s="68">
        <f>R41-MP!R41</f>
        <v>0</v>
      </c>
      <c r="U41" s="69" t="e">
        <f t="shared" si="16"/>
        <v>#DIV/0!</v>
      </c>
      <c r="V41" s="84"/>
      <c r="W41" s="64">
        <f>R41-SD!R41</f>
        <v>0</v>
      </c>
      <c r="X41" s="72" t="e">
        <f t="shared" si="17"/>
        <v>#DIV/0!</v>
      </c>
      <c r="Z41" s="97"/>
    </row>
    <row r="42" spans="2:26" s="19" customFormat="1" ht="14.25">
      <c r="B42" s="28"/>
      <c r="C42" s="37" t="str">
        <f t="shared" si="12"/>
        <v>MAINTENANCE / SUPPORT</v>
      </c>
      <c r="D42" s="121">
        <v>3.06</v>
      </c>
      <c r="E42" s="28" t="s">
        <v>23</v>
      </c>
      <c r="F42" s="28"/>
      <c r="G42" s="28"/>
      <c r="H42" s="29"/>
      <c r="I42" s="30"/>
      <c r="J42" s="31"/>
      <c r="K42" s="34">
        <f t="shared" si="13"/>
        <v>0</v>
      </c>
      <c r="L42" s="28"/>
      <c r="M42" s="34">
        <f t="shared" si="14"/>
        <v>0</v>
      </c>
      <c r="N42" s="43"/>
      <c r="O42" s="129"/>
      <c r="P42" s="43"/>
      <c r="Q42" s="114" t="e">
        <f t="shared" si="15"/>
        <v>#DIV/0!</v>
      </c>
      <c r="R42" s="77"/>
      <c r="S42" s="84"/>
      <c r="T42" s="68">
        <f>R42-MP!R42</f>
        <v>0</v>
      </c>
      <c r="U42" s="69" t="e">
        <f t="shared" si="16"/>
        <v>#DIV/0!</v>
      </c>
      <c r="V42" s="84"/>
      <c r="W42" s="64">
        <f>R42-SD!R42</f>
        <v>0</v>
      </c>
      <c r="X42" s="72" t="e">
        <f t="shared" si="17"/>
        <v>#DIV/0!</v>
      </c>
      <c r="Z42" s="97"/>
    </row>
    <row r="43" spans="2:26" s="19" customFormat="1" ht="14.25">
      <c r="B43" s="28"/>
      <c r="C43" s="37" t="str">
        <f>C41</f>
        <v>MAINTENANCE / SUPPORT</v>
      </c>
      <c r="D43" s="120">
        <v>3.07</v>
      </c>
      <c r="E43" s="28" t="s">
        <v>34</v>
      </c>
      <c r="F43" s="28"/>
      <c r="G43" s="28"/>
      <c r="H43" s="29"/>
      <c r="I43" s="30"/>
      <c r="J43" s="31"/>
      <c r="K43" s="34">
        <f>H43*I43</f>
        <v>0</v>
      </c>
      <c r="L43" s="28"/>
      <c r="M43" s="34">
        <f>L43*G43</f>
        <v>0</v>
      </c>
      <c r="N43" s="43"/>
      <c r="O43" s="129"/>
      <c r="P43" s="43"/>
      <c r="Q43" s="114" t="e">
        <f t="shared" si="15"/>
        <v>#DIV/0!</v>
      </c>
      <c r="R43" s="77"/>
      <c r="S43" s="84"/>
      <c r="T43" s="68">
        <f>R43-MP!R43</f>
        <v>0</v>
      </c>
      <c r="U43" s="69" t="e">
        <f t="shared" si="16"/>
        <v>#DIV/0!</v>
      </c>
      <c r="V43" s="84"/>
      <c r="W43" s="64">
        <f>R43-SD!R43</f>
        <v>0</v>
      </c>
      <c r="X43" s="72" t="e">
        <f t="shared" si="17"/>
        <v>#DIV/0!</v>
      </c>
      <c r="Z43" s="97"/>
    </row>
    <row r="44" spans="2:26" s="19" customFormat="1" ht="14.25">
      <c r="B44" s="28"/>
      <c r="C44" s="37" t="str">
        <f>C41</f>
        <v>MAINTENANCE / SUPPORT</v>
      </c>
      <c r="D44" s="121"/>
      <c r="E44" s="28"/>
      <c r="F44" s="28"/>
      <c r="G44" s="28"/>
      <c r="H44" s="29"/>
      <c r="I44" s="30"/>
      <c r="J44" s="31"/>
      <c r="K44" s="34">
        <f>H44*I44</f>
        <v>0</v>
      </c>
      <c r="L44" s="28"/>
      <c r="M44" s="34">
        <f>L44*G44</f>
        <v>0</v>
      </c>
      <c r="N44" s="43"/>
      <c r="O44" s="129"/>
      <c r="P44" s="43"/>
      <c r="Q44" s="114" t="e">
        <f t="shared" si="15"/>
        <v>#DIV/0!</v>
      </c>
      <c r="R44" s="77"/>
      <c r="S44" s="84"/>
      <c r="T44" s="68">
        <f>R44-MP!R44</f>
        <v>0</v>
      </c>
      <c r="U44" s="69" t="e">
        <f t="shared" si="16"/>
        <v>#DIV/0!</v>
      </c>
      <c r="V44" s="84"/>
      <c r="W44" s="64">
        <f>R44-SD!R44</f>
        <v>0</v>
      </c>
      <c r="X44" s="72" t="e">
        <f t="shared" si="17"/>
        <v>#DIV/0!</v>
      </c>
      <c r="Z44" s="97"/>
    </row>
    <row r="45" spans="2:26" s="19" customFormat="1" ht="14.25">
      <c r="B45" s="28"/>
      <c r="C45" s="37" t="str">
        <f>C42</f>
        <v>MAINTENANCE / SUPPORT</v>
      </c>
      <c r="D45" s="121"/>
      <c r="E45" s="28"/>
      <c r="F45" s="28"/>
      <c r="G45" s="28"/>
      <c r="H45" s="29"/>
      <c r="I45" s="30"/>
      <c r="J45" s="31"/>
      <c r="K45" s="34">
        <f t="shared" si="13"/>
        <v>0</v>
      </c>
      <c r="L45" s="28"/>
      <c r="M45" s="34">
        <f t="shared" si="14"/>
        <v>0</v>
      </c>
      <c r="N45" s="43"/>
      <c r="O45" s="129"/>
      <c r="P45" s="43"/>
      <c r="Q45" s="114" t="e">
        <f t="shared" si="15"/>
        <v>#DIV/0!</v>
      </c>
      <c r="R45" s="77"/>
      <c r="S45" s="84"/>
      <c r="T45" s="68">
        <f>R45-MP!R45</f>
        <v>0</v>
      </c>
      <c r="U45" s="69" t="e">
        <f t="shared" si="16"/>
        <v>#DIV/0!</v>
      </c>
      <c r="V45" s="84"/>
      <c r="W45" s="64">
        <f>R45-SD!R45</f>
        <v>0</v>
      </c>
      <c r="X45" s="72" t="e">
        <f t="shared" si="17"/>
        <v>#DIV/0!</v>
      </c>
      <c r="Z45" s="97"/>
    </row>
    <row r="46" spans="13:15" ht="15" thickBot="1">
      <c r="M46" s="18"/>
      <c r="O46" s="18"/>
    </row>
    <row r="47" spans="2:26" s="17" customFormat="1" ht="15" thickBot="1">
      <c r="B47" s="20"/>
      <c r="C47" s="21" t="s">
        <v>17</v>
      </c>
      <c r="D47" s="119">
        <v>4</v>
      </c>
      <c r="E47" s="21"/>
      <c r="F47" s="21"/>
      <c r="G47" s="21"/>
      <c r="H47" s="21"/>
      <c r="I47" s="21"/>
      <c r="J47" s="21"/>
      <c r="K47" s="22"/>
      <c r="L47" s="124" t="s">
        <v>66</v>
      </c>
      <c r="M47" s="35">
        <f>SUM(M48:M59)</f>
        <v>0</v>
      </c>
      <c r="N47" s="146">
        <f>M47</f>
        <v>0</v>
      </c>
      <c r="O47" s="35">
        <f>SUM(O48:O59)</f>
        <v>0</v>
      </c>
      <c r="P47" s="146">
        <f>O47</f>
        <v>0</v>
      </c>
      <c r="Q47" s="147" t="e">
        <f>R47/O47</f>
        <v>#DIV/0!</v>
      </c>
      <c r="R47" s="74"/>
      <c r="S47" s="82"/>
      <c r="T47" s="60">
        <f>R47-MP!R47</f>
        <v>0</v>
      </c>
      <c r="U47" s="61" t="e">
        <f>T47/R47</f>
        <v>#DIV/0!</v>
      </c>
      <c r="V47" s="82"/>
      <c r="W47" s="60">
        <f>R47-SD!R47</f>
        <v>0</v>
      </c>
      <c r="X47" s="70" t="e">
        <f>W47/R47</f>
        <v>#DIV/0!</v>
      </c>
      <c r="Z47" s="95"/>
    </row>
    <row r="48" spans="2:26" s="19" customFormat="1" ht="14.25" customHeight="1">
      <c r="B48" s="23"/>
      <c r="C48" s="37" t="str">
        <f>C47</f>
        <v>BUILDING SERVICES</v>
      </c>
      <c r="D48" s="120">
        <v>4.01</v>
      </c>
      <c r="E48" s="23" t="s">
        <v>24</v>
      </c>
      <c r="F48" s="23"/>
      <c r="G48" s="23"/>
      <c r="H48" s="24"/>
      <c r="I48" s="25"/>
      <c r="J48" s="26"/>
      <c r="K48" s="33">
        <f aca="true" t="shared" si="18" ref="K48:K59">H48*I48</f>
        <v>0</v>
      </c>
      <c r="L48" s="23"/>
      <c r="M48" s="33">
        <f aca="true" t="shared" si="19" ref="M48:M59">L48*G48</f>
        <v>0</v>
      </c>
      <c r="N48" s="42"/>
      <c r="O48" s="128"/>
      <c r="P48" s="42"/>
      <c r="Q48" s="114" t="e">
        <f>R48/O48</f>
        <v>#DIV/0!</v>
      </c>
      <c r="R48" s="76"/>
      <c r="S48" s="84"/>
      <c r="T48" s="66">
        <f>R48-MP!R48</f>
        <v>0</v>
      </c>
      <c r="U48" s="67" t="e">
        <f>T48/R48</f>
        <v>#DIV/0!</v>
      </c>
      <c r="V48" s="84"/>
      <c r="W48" s="62">
        <f>R48-SD!R48</f>
        <v>0</v>
      </c>
      <c r="X48" s="71" t="e">
        <f>W48/R48</f>
        <v>#DIV/0!</v>
      </c>
      <c r="Z48" s="96"/>
    </row>
    <row r="49" spans="2:26" s="19" customFormat="1" ht="14.25">
      <c r="B49" s="28"/>
      <c r="C49" s="37" t="str">
        <f>C48</f>
        <v>BUILDING SERVICES</v>
      </c>
      <c r="D49" s="121">
        <v>4.02</v>
      </c>
      <c r="E49" s="28" t="s">
        <v>25</v>
      </c>
      <c r="F49" s="28"/>
      <c r="G49" s="28"/>
      <c r="H49" s="29"/>
      <c r="I49" s="30"/>
      <c r="J49" s="31"/>
      <c r="K49" s="34">
        <f t="shared" si="18"/>
        <v>0</v>
      </c>
      <c r="L49" s="28"/>
      <c r="M49" s="34">
        <f t="shared" si="19"/>
        <v>0</v>
      </c>
      <c r="N49" s="43"/>
      <c r="O49" s="129"/>
      <c r="P49" s="43"/>
      <c r="Q49" s="114" t="e">
        <f aca="true" t="shared" si="20" ref="Q49:Q59">R49/O49</f>
        <v>#DIV/0!</v>
      </c>
      <c r="R49" s="77"/>
      <c r="S49" s="84"/>
      <c r="T49" s="68">
        <f>R49-MP!R49</f>
        <v>0</v>
      </c>
      <c r="U49" s="69" t="e">
        <f aca="true" t="shared" si="21" ref="U49:U58">T49/R49</f>
        <v>#DIV/0!</v>
      </c>
      <c r="V49" s="84"/>
      <c r="W49" s="64">
        <f>R49-SD!R49</f>
        <v>0</v>
      </c>
      <c r="X49" s="72" t="e">
        <f>W49/R49</f>
        <v>#DIV/0!</v>
      </c>
      <c r="Z49" s="97"/>
    </row>
    <row r="50" spans="2:26" s="19" customFormat="1" ht="14.25">
      <c r="B50" s="28"/>
      <c r="C50" s="37" t="str">
        <f>C49</f>
        <v>BUILDING SERVICES</v>
      </c>
      <c r="D50" s="120">
        <v>4.03</v>
      </c>
      <c r="E50" s="28" t="s">
        <v>26</v>
      </c>
      <c r="F50" s="28"/>
      <c r="G50" s="28"/>
      <c r="H50" s="29"/>
      <c r="I50" s="30"/>
      <c r="J50" s="31"/>
      <c r="K50" s="34">
        <f t="shared" si="18"/>
        <v>0</v>
      </c>
      <c r="L50" s="28"/>
      <c r="M50" s="34">
        <f t="shared" si="19"/>
        <v>0</v>
      </c>
      <c r="N50" s="43"/>
      <c r="O50" s="129"/>
      <c r="P50" s="43"/>
      <c r="Q50" s="114" t="e">
        <f t="shared" si="20"/>
        <v>#DIV/0!</v>
      </c>
      <c r="R50" s="77"/>
      <c r="S50" s="84"/>
      <c r="T50" s="68">
        <f>R50-MP!R50</f>
        <v>0</v>
      </c>
      <c r="U50" s="69" t="e">
        <f t="shared" si="21"/>
        <v>#DIV/0!</v>
      </c>
      <c r="V50" s="84"/>
      <c r="W50" s="64">
        <f>R50-SD!R50</f>
        <v>0</v>
      </c>
      <c r="X50" s="72" t="e">
        <f aca="true" t="shared" si="22" ref="X50:X58">W50/R50</f>
        <v>#DIV/0!</v>
      </c>
      <c r="Z50" s="97"/>
    </row>
    <row r="51" spans="2:26" s="19" customFormat="1" ht="14.25">
      <c r="B51" s="28"/>
      <c r="C51" s="37" t="str">
        <f>C50</f>
        <v>BUILDING SERVICES</v>
      </c>
      <c r="D51" s="121">
        <v>4.04</v>
      </c>
      <c r="E51" s="28" t="s">
        <v>27</v>
      </c>
      <c r="F51" s="28"/>
      <c r="G51" s="28"/>
      <c r="H51" s="29"/>
      <c r="I51" s="30"/>
      <c r="J51" s="31"/>
      <c r="K51" s="34">
        <f t="shared" si="18"/>
        <v>0</v>
      </c>
      <c r="L51" s="28"/>
      <c r="M51" s="34">
        <f t="shared" si="19"/>
        <v>0</v>
      </c>
      <c r="N51" s="43"/>
      <c r="O51" s="129"/>
      <c r="P51" s="43"/>
      <c r="Q51" s="114" t="e">
        <f t="shared" si="20"/>
        <v>#DIV/0!</v>
      </c>
      <c r="R51" s="77"/>
      <c r="S51" s="84"/>
      <c r="T51" s="68">
        <f>R51-MP!R51</f>
        <v>0</v>
      </c>
      <c r="U51" s="69" t="e">
        <f t="shared" si="21"/>
        <v>#DIV/0!</v>
      </c>
      <c r="V51" s="84"/>
      <c r="W51" s="64">
        <f>R51-SD!R51</f>
        <v>0</v>
      </c>
      <c r="X51" s="72" t="e">
        <f t="shared" si="22"/>
        <v>#DIV/0!</v>
      </c>
      <c r="Z51" s="97"/>
    </row>
    <row r="52" spans="2:26" s="19" customFormat="1" ht="14.25">
      <c r="B52" s="28"/>
      <c r="C52" s="37" t="str">
        <f>C56</f>
        <v>BUILDING SERVICES</v>
      </c>
      <c r="D52" s="120">
        <v>4.05</v>
      </c>
      <c r="E52" s="28" t="s">
        <v>30</v>
      </c>
      <c r="F52" s="28"/>
      <c r="G52" s="28"/>
      <c r="H52" s="29"/>
      <c r="I52" s="30"/>
      <c r="J52" s="31"/>
      <c r="K52" s="34">
        <f t="shared" si="18"/>
        <v>0</v>
      </c>
      <c r="L52" s="28"/>
      <c r="M52" s="34">
        <f t="shared" si="19"/>
        <v>0</v>
      </c>
      <c r="N52" s="43"/>
      <c r="O52" s="129"/>
      <c r="P52" s="43"/>
      <c r="Q52" s="114" t="e">
        <f t="shared" si="20"/>
        <v>#DIV/0!</v>
      </c>
      <c r="R52" s="77"/>
      <c r="S52" s="84"/>
      <c r="T52" s="68">
        <f>R52-MP!R52</f>
        <v>0</v>
      </c>
      <c r="U52" s="69" t="e">
        <f t="shared" si="21"/>
        <v>#DIV/0!</v>
      </c>
      <c r="V52" s="84"/>
      <c r="W52" s="64">
        <f>R52-SD!R52</f>
        <v>0</v>
      </c>
      <c r="X52" s="72" t="e">
        <f t="shared" si="22"/>
        <v>#DIV/0!</v>
      </c>
      <c r="Z52" s="97"/>
    </row>
    <row r="53" spans="2:26" s="19" customFormat="1" ht="14.25">
      <c r="B53" s="28"/>
      <c r="C53" s="37" t="str">
        <f>C56</f>
        <v>BUILDING SERVICES</v>
      </c>
      <c r="D53" s="121">
        <v>4.06</v>
      </c>
      <c r="E53" s="28" t="s">
        <v>31</v>
      </c>
      <c r="F53" s="28"/>
      <c r="G53" s="28"/>
      <c r="H53" s="29"/>
      <c r="I53" s="30"/>
      <c r="J53" s="31"/>
      <c r="K53" s="34">
        <f t="shared" si="18"/>
        <v>0</v>
      </c>
      <c r="L53" s="28"/>
      <c r="M53" s="34">
        <f t="shared" si="19"/>
        <v>0</v>
      </c>
      <c r="N53" s="43"/>
      <c r="O53" s="129"/>
      <c r="P53" s="43"/>
      <c r="Q53" s="114" t="e">
        <f t="shared" si="20"/>
        <v>#DIV/0!</v>
      </c>
      <c r="R53" s="77"/>
      <c r="S53" s="84"/>
      <c r="T53" s="68">
        <f>R53-MP!R53</f>
        <v>0</v>
      </c>
      <c r="U53" s="69" t="e">
        <f t="shared" si="21"/>
        <v>#DIV/0!</v>
      </c>
      <c r="V53" s="84"/>
      <c r="W53" s="64">
        <f>R53-SD!R53</f>
        <v>0</v>
      </c>
      <c r="X53" s="72" t="e">
        <f t="shared" si="22"/>
        <v>#DIV/0!</v>
      </c>
      <c r="Z53" s="97"/>
    </row>
    <row r="54" spans="2:26" s="19" customFormat="1" ht="14.25">
      <c r="B54" s="28"/>
      <c r="C54" s="37" t="str">
        <f>C56</f>
        <v>BUILDING SERVICES</v>
      </c>
      <c r="D54" s="120">
        <v>4.07</v>
      </c>
      <c r="E54" s="28" t="s">
        <v>32</v>
      </c>
      <c r="F54" s="28"/>
      <c r="G54" s="28"/>
      <c r="H54" s="29"/>
      <c r="I54" s="30"/>
      <c r="J54" s="31"/>
      <c r="K54" s="34">
        <f t="shared" si="18"/>
        <v>0</v>
      </c>
      <c r="L54" s="28"/>
      <c r="M54" s="34">
        <f t="shared" si="19"/>
        <v>0</v>
      </c>
      <c r="N54" s="43"/>
      <c r="O54" s="129"/>
      <c r="P54" s="43"/>
      <c r="Q54" s="114" t="e">
        <f t="shared" si="20"/>
        <v>#DIV/0!</v>
      </c>
      <c r="R54" s="77"/>
      <c r="S54" s="84"/>
      <c r="T54" s="68">
        <f>R54-MP!R54</f>
        <v>0</v>
      </c>
      <c r="U54" s="69" t="e">
        <f t="shared" si="21"/>
        <v>#DIV/0!</v>
      </c>
      <c r="V54" s="84"/>
      <c r="W54" s="64">
        <f>R54-SD!R54</f>
        <v>0</v>
      </c>
      <c r="X54" s="72" t="e">
        <f t="shared" si="22"/>
        <v>#DIV/0!</v>
      </c>
      <c r="Z54" s="97"/>
    </row>
    <row r="55" spans="2:26" s="19" customFormat="1" ht="14.25">
      <c r="B55" s="28"/>
      <c r="C55" s="37" t="str">
        <f>C56</f>
        <v>BUILDING SERVICES</v>
      </c>
      <c r="D55" s="121">
        <v>4.08</v>
      </c>
      <c r="E55" s="28" t="s">
        <v>33</v>
      </c>
      <c r="F55" s="28"/>
      <c r="G55" s="28"/>
      <c r="H55" s="29"/>
      <c r="I55" s="30"/>
      <c r="J55" s="31"/>
      <c r="K55" s="34">
        <f t="shared" si="18"/>
        <v>0</v>
      </c>
      <c r="L55" s="28"/>
      <c r="M55" s="34">
        <f t="shared" si="19"/>
        <v>0</v>
      </c>
      <c r="N55" s="43"/>
      <c r="O55" s="129"/>
      <c r="P55" s="43"/>
      <c r="Q55" s="114" t="e">
        <f t="shared" si="20"/>
        <v>#DIV/0!</v>
      </c>
      <c r="R55" s="77"/>
      <c r="S55" s="84"/>
      <c r="T55" s="68">
        <f>R55-MP!R55</f>
        <v>0</v>
      </c>
      <c r="U55" s="69" t="e">
        <f t="shared" si="21"/>
        <v>#DIV/0!</v>
      </c>
      <c r="V55" s="84"/>
      <c r="W55" s="64">
        <f>R55-SD!R55</f>
        <v>0</v>
      </c>
      <c r="X55" s="72" t="e">
        <f t="shared" si="22"/>
        <v>#DIV/0!</v>
      </c>
      <c r="Z55" s="97"/>
    </row>
    <row r="56" spans="2:26" s="19" customFormat="1" ht="14.25">
      <c r="B56" s="28"/>
      <c r="C56" s="37" t="str">
        <f>C51</f>
        <v>BUILDING SERVICES</v>
      </c>
      <c r="D56" s="120">
        <v>4.09</v>
      </c>
      <c r="E56" s="28" t="s">
        <v>28</v>
      </c>
      <c r="F56" s="28"/>
      <c r="G56" s="28"/>
      <c r="H56" s="29"/>
      <c r="I56" s="30"/>
      <c r="J56" s="31"/>
      <c r="K56" s="34">
        <f t="shared" si="18"/>
        <v>0</v>
      </c>
      <c r="L56" s="28"/>
      <c r="M56" s="34">
        <f t="shared" si="19"/>
        <v>0</v>
      </c>
      <c r="N56" s="43"/>
      <c r="O56" s="129"/>
      <c r="P56" s="43"/>
      <c r="Q56" s="114" t="e">
        <f t="shared" si="20"/>
        <v>#DIV/0!</v>
      </c>
      <c r="R56" s="77"/>
      <c r="S56" s="84"/>
      <c r="T56" s="68">
        <f>R56-MP!R56</f>
        <v>0</v>
      </c>
      <c r="U56" s="69" t="e">
        <f t="shared" si="21"/>
        <v>#DIV/0!</v>
      </c>
      <c r="V56" s="84"/>
      <c r="W56" s="64">
        <f>R56-SD!R56</f>
        <v>0</v>
      </c>
      <c r="X56" s="72" t="e">
        <f t="shared" si="22"/>
        <v>#DIV/0!</v>
      </c>
      <c r="Z56" s="97"/>
    </row>
    <row r="57" spans="2:26" s="19" customFormat="1" ht="14.25">
      <c r="B57" s="28"/>
      <c r="C57" s="37" t="str">
        <f>C56</f>
        <v>BUILDING SERVICES</v>
      </c>
      <c r="D57" s="121">
        <v>4.1</v>
      </c>
      <c r="E57" s="28" t="s">
        <v>29</v>
      </c>
      <c r="F57" s="28"/>
      <c r="G57" s="28"/>
      <c r="H57" s="29"/>
      <c r="I57" s="30"/>
      <c r="J57" s="31"/>
      <c r="K57" s="34">
        <f t="shared" si="18"/>
        <v>0</v>
      </c>
      <c r="L57" s="28"/>
      <c r="M57" s="34">
        <f t="shared" si="19"/>
        <v>0</v>
      </c>
      <c r="N57" s="43"/>
      <c r="O57" s="129"/>
      <c r="P57" s="43"/>
      <c r="Q57" s="114" t="e">
        <f t="shared" si="20"/>
        <v>#DIV/0!</v>
      </c>
      <c r="R57" s="77"/>
      <c r="S57" s="84"/>
      <c r="T57" s="68">
        <f>R57-MP!R57</f>
        <v>0</v>
      </c>
      <c r="U57" s="69" t="e">
        <f t="shared" si="21"/>
        <v>#DIV/0!</v>
      </c>
      <c r="V57" s="84"/>
      <c r="W57" s="64">
        <f>R57-SD!R57</f>
        <v>0</v>
      </c>
      <c r="X57" s="72" t="e">
        <f t="shared" si="22"/>
        <v>#DIV/0!</v>
      </c>
      <c r="Z57" s="97"/>
    </row>
    <row r="58" spans="2:26" s="19" customFormat="1" ht="14.25">
      <c r="B58" s="28"/>
      <c r="C58" s="37" t="str">
        <f>C57</f>
        <v>BUILDING SERVICES</v>
      </c>
      <c r="D58" s="121"/>
      <c r="E58" s="28"/>
      <c r="F58" s="28"/>
      <c r="G58" s="28"/>
      <c r="H58" s="29"/>
      <c r="I58" s="30"/>
      <c r="J58" s="31"/>
      <c r="K58" s="34">
        <f t="shared" si="18"/>
        <v>0</v>
      </c>
      <c r="L58" s="28"/>
      <c r="M58" s="34">
        <f t="shared" si="19"/>
        <v>0</v>
      </c>
      <c r="N58" s="43"/>
      <c r="O58" s="129"/>
      <c r="P58" s="43"/>
      <c r="Q58" s="114" t="e">
        <f t="shared" si="20"/>
        <v>#DIV/0!</v>
      </c>
      <c r="R58" s="77"/>
      <c r="S58" s="84"/>
      <c r="T58" s="68">
        <f>R58-MP!R58</f>
        <v>0</v>
      </c>
      <c r="U58" s="69" t="e">
        <f t="shared" si="21"/>
        <v>#DIV/0!</v>
      </c>
      <c r="V58" s="84"/>
      <c r="W58" s="64">
        <f>R58-SD!R58</f>
        <v>0</v>
      </c>
      <c r="X58" s="72" t="e">
        <f t="shared" si="22"/>
        <v>#DIV/0!</v>
      </c>
      <c r="Z58" s="97"/>
    </row>
    <row r="59" spans="11:18" ht="15" thickBot="1">
      <c r="K59" s="34">
        <f t="shared" si="18"/>
        <v>0</v>
      </c>
      <c r="L59" s="28"/>
      <c r="M59" s="34">
        <f t="shared" si="19"/>
        <v>0</v>
      </c>
      <c r="N59" s="43"/>
      <c r="O59" s="129"/>
      <c r="P59" s="43"/>
      <c r="Q59" s="114" t="e">
        <f t="shared" si="20"/>
        <v>#DIV/0!</v>
      </c>
      <c r="R59" s="77"/>
    </row>
    <row r="60" spans="2:26" s="17" customFormat="1" ht="15" thickBot="1">
      <c r="B60" s="20"/>
      <c r="C60" s="21" t="s">
        <v>13</v>
      </c>
      <c r="D60" s="119">
        <v>5</v>
      </c>
      <c r="E60" s="21"/>
      <c r="F60" s="21"/>
      <c r="G60" s="21"/>
      <c r="H60" s="21"/>
      <c r="I60" s="21"/>
      <c r="J60" s="21"/>
      <c r="K60" s="22"/>
      <c r="L60" s="124" t="s">
        <v>66</v>
      </c>
      <c r="M60" s="35">
        <f>SUM(M61:M67)</f>
        <v>0</v>
      </c>
      <c r="N60" s="146">
        <f>M60</f>
        <v>0</v>
      </c>
      <c r="O60" s="35">
        <f>SUM(O61:O67)</f>
        <v>0</v>
      </c>
      <c r="P60" s="146">
        <f>O60</f>
        <v>0</v>
      </c>
      <c r="Q60" s="147" t="e">
        <f>R60/O60</f>
        <v>#DIV/0!</v>
      </c>
      <c r="R60" s="74"/>
      <c r="S60" s="82"/>
      <c r="T60" s="60">
        <f>R60-MP!R60</f>
        <v>0</v>
      </c>
      <c r="U60" s="61" t="e">
        <f>T60/R60</f>
        <v>#DIV/0!</v>
      </c>
      <c r="V60" s="82"/>
      <c r="W60" s="60" t="e">
        <f>R60-SD!#REF!</f>
        <v>#REF!</v>
      </c>
      <c r="X60" s="70" t="e">
        <f>W60/R60</f>
        <v>#REF!</v>
      </c>
      <c r="Z60" s="95"/>
    </row>
    <row r="61" spans="2:26" s="19" customFormat="1" ht="14.25" customHeight="1">
      <c r="B61" s="23"/>
      <c r="C61" s="37" t="str">
        <f>C60</f>
        <v>DEPARTMENT NAME</v>
      </c>
      <c r="D61" s="120">
        <v>5.01</v>
      </c>
      <c r="E61" s="23"/>
      <c r="F61" s="23"/>
      <c r="G61" s="23"/>
      <c r="H61" s="24"/>
      <c r="I61" s="25"/>
      <c r="J61" s="26"/>
      <c r="K61" s="33">
        <f aca="true" t="shared" si="23" ref="K61:K67">H62*I62</f>
        <v>0</v>
      </c>
      <c r="L61" s="23"/>
      <c r="M61" s="33">
        <f aca="true" t="shared" si="24" ref="M61:M67">L61*G62</f>
        <v>0</v>
      </c>
      <c r="N61" s="42"/>
      <c r="O61" s="128"/>
      <c r="P61" s="42"/>
      <c r="Q61" s="114" t="e">
        <f>R61/O61</f>
        <v>#DIV/0!</v>
      </c>
      <c r="R61" s="76"/>
      <c r="S61" s="84"/>
      <c r="T61" s="66">
        <f>R60-MP!R61</f>
        <v>0</v>
      </c>
      <c r="U61" s="67" t="e">
        <f aca="true" t="shared" si="25" ref="U61:U67">T61/R60</f>
        <v>#DIV/0!</v>
      </c>
      <c r="V61" s="84"/>
      <c r="W61" s="62">
        <f>R60-SD!R60</f>
        <v>0</v>
      </c>
      <c r="X61" s="71" t="e">
        <f aca="true" t="shared" si="26" ref="X61:X67">W61/R60</f>
        <v>#DIV/0!</v>
      </c>
      <c r="Z61" s="96"/>
    </row>
    <row r="62" spans="2:26" s="19" customFormat="1" ht="14.25">
      <c r="B62" s="28"/>
      <c r="C62" s="37" t="str">
        <f aca="true" t="shared" si="27" ref="C62:C67">C61</f>
        <v>DEPARTMENT NAME</v>
      </c>
      <c r="D62" s="121">
        <v>5.02</v>
      </c>
      <c r="E62" s="28"/>
      <c r="F62" s="28"/>
      <c r="G62" s="28"/>
      <c r="H62" s="29"/>
      <c r="I62" s="30"/>
      <c r="J62" s="31"/>
      <c r="K62" s="34">
        <f t="shared" si="23"/>
        <v>0</v>
      </c>
      <c r="L62" s="28"/>
      <c r="M62" s="34">
        <f t="shared" si="24"/>
        <v>0</v>
      </c>
      <c r="N62" s="43"/>
      <c r="O62" s="129"/>
      <c r="P62" s="43"/>
      <c r="Q62" s="114" t="e">
        <f aca="true" t="shared" si="28" ref="Q62:Q67">R62/O62</f>
        <v>#DIV/0!</v>
      </c>
      <c r="R62" s="77"/>
      <c r="S62" s="84"/>
      <c r="T62" s="68">
        <f>R61-MP!R62</f>
        <v>0</v>
      </c>
      <c r="U62" s="69" t="e">
        <f t="shared" si="25"/>
        <v>#DIV/0!</v>
      </c>
      <c r="V62" s="84"/>
      <c r="W62" s="64">
        <f>R61-SD!R61</f>
        <v>0</v>
      </c>
      <c r="X62" s="72" t="e">
        <f t="shared" si="26"/>
        <v>#DIV/0!</v>
      </c>
      <c r="Z62" s="97"/>
    </row>
    <row r="63" spans="2:26" s="19" customFormat="1" ht="14.25">
      <c r="B63" s="28"/>
      <c r="C63" s="37" t="str">
        <f t="shared" si="27"/>
        <v>DEPARTMENT NAME</v>
      </c>
      <c r="D63" s="120">
        <v>5.03</v>
      </c>
      <c r="E63" s="28"/>
      <c r="F63" s="28"/>
      <c r="G63" s="28"/>
      <c r="H63" s="29"/>
      <c r="I63" s="30"/>
      <c r="J63" s="31"/>
      <c r="K63" s="34">
        <f t="shared" si="23"/>
        <v>0</v>
      </c>
      <c r="L63" s="28"/>
      <c r="M63" s="34">
        <f t="shared" si="24"/>
        <v>0</v>
      </c>
      <c r="N63" s="43"/>
      <c r="O63" s="129"/>
      <c r="P63" s="43"/>
      <c r="Q63" s="114" t="e">
        <f t="shared" si="28"/>
        <v>#DIV/0!</v>
      </c>
      <c r="R63" s="77"/>
      <c r="S63" s="84"/>
      <c r="T63" s="68">
        <f>R62-MP!R63</f>
        <v>0</v>
      </c>
      <c r="U63" s="69" t="e">
        <f t="shared" si="25"/>
        <v>#DIV/0!</v>
      </c>
      <c r="V63" s="84"/>
      <c r="W63" s="64">
        <f>R62-SD!R62</f>
        <v>0</v>
      </c>
      <c r="X63" s="72" t="e">
        <f t="shared" si="26"/>
        <v>#DIV/0!</v>
      </c>
      <c r="Z63" s="97"/>
    </row>
    <row r="64" spans="2:26" s="19" customFormat="1" ht="14.25">
      <c r="B64" s="28"/>
      <c r="C64" s="37" t="str">
        <f t="shared" si="27"/>
        <v>DEPARTMENT NAME</v>
      </c>
      <c r="D64" s="121">
        <v>5.04</v>
      </c>
      <c r="E64" s="28"/>
      <c r="F64" s="28"/>
      <c r="G64" s="28"/>
      <c r="H64" s="29"/>
      <c r="I64" s="30"/>
      <c r="J64" s="31"/>
      <c r="K64" s="34">
        <f t="shared" si="23"/>
        <v>0</v>
      </c>
      <c r="L64" s="28"/>
      <c r="M64" s="34">
        <f t="shared" si="24"/>
        <v>0</v>
      </c>
      <c r="N64" s="43"/>
      <c r="O64" s="129"/>
      <c r="P64" s="43"/>
      <c r="Q64" s="114" t="e">
        <f t="shared" si="28"/>
        <v>#DIV/0!</v>
      </c>
      <c r="R64" s="77"/>
      <c r="S64" s="84"/>
      <c r="T64" s="68">
        <f>R63-MP!R64</f>
        <v>0</v>
      </c>
      <c r="U64" s="69" t="e">
        <f t="shared" si="25"/>
        <v>#DIV/0!</v>
      </c>
      <c r="V64" s="84"/>
      <c r="W64" s="64">
        <f>R63-SD!R63</f>
        <v>0</v>
      </c>
      <c r="X64" s="72" t="e">
        <f t="shared" si="26"/>
        <v>#DIV/0!</v>
      </c>
      <c r="Z64" s="97"/>
    </row>
    <row r="65" spans="2:26" s="19" customFormat="1" ht="14.25">
      <c r="B65" s="28"/>
      <c r="C65" s="37" t="str">
        <f t="shared" si="27"/>
        <v>DEPARTMENT NAME</v>
      </c>
      <c r="D65" s="120">
        <v>5.05</v>
      </c>
      <c r="E65" s="28"/>
      <c r="F65" s="28"/>
      <c r="G65" s="28"/>
      <c r="H65" s="29"/>
      <c r="I65" s="30"/>
      <c r="J65" s="31"/>
      <c r="K65" s="34">
        <f t="shared" si="23"/>
        <v>0</v>
      </c>
      <c r="L65" s="28"/>
      <c r="M65" s="34">
        <f t="shared" si="24"/>
        <v>0</v>
      </c>
      <c r="N65" s="43"/>
      <c r="O65" s="129"/>
      <c r="P65" s="43"/>
      <c r="Q65" s="114" t="e">
        <f t="shared" si="28"/>
        <v>#DIV/0!</v>
      </c>
      <c r="R65" s="77"/>
      <c r="S65" s="84"/>
      <c r="T65" s="68">
        <f>R64-MP!R65</f>
        <v>0</v>
      </c>
      <c r="U65" s="69" t="e">
        <f t="shared" si="25"/>
        <v>#DIV/0!</v>
      </c>
      <c r="V65" s="84"/>
      <c r="W65" s="64">
        <f>R64-SD!R64</f>
        <v>0</v>
      </c>
      <c r="X65" s="72" t="e">
        <f t="shared" si="26"/>
        <v>#DIV/0!</v>
      </c>
      <c r="Z65" s="97"/>
    </row>
    <row r="66" spans="2:26" s="19" customFormat="1" ht="14.25">
      <c r="B66" s="28"/>
      <c r="C66" s="37" t="str">
        <f t="shared" si="27"/>
        <v>DEPARTMENT NAME</v>
      </c>
      <c r="D66" s="121">
        <v>5.06</v>
      </c>
      <c r="E66" s="28"/>
      <c r="F66" s="28"/>
      <c r="G66" s="28"/>
      <c r="H66" s="29"/>
      <c r="I66" s="30"/>
      <c r="J66" s="31"/>
      <c r="K66" s="34">
        <f t="shared" si="23"/>
        <v>0</v>
      </c>
      <c r="L66" s="28"/>
      <c r="M66" s="34">
        <f t="shared" si="24"/>
        <v>0</v>
      </c>
      <c r="N66" s="43"/>
      <c r="O66" s="129"/>
      <c r="P66" s="43"/>
      <c r="Q66" s="114" t="e">
        <f t="shared" si="28"/>
        <v>#DIV/0!</v>
      </c>
      <c r="R66" s="77"/>
      <c r="S66" s="84"/>
      <c r="T66" s="68">
        <f>R65-MP!R66</f>
        <v>0</v>
      </c>
      <c r="U66" s="69" t="e">
        <f t="shared" si="25"/>
        <v>#DIV/0!</v>
      </c>
      <c r="V66" s="84"/>
      <c r="W66" s="64">
        <f>R65-SD!R65</f>
        <v>0</v>
      </c>
      <c r="X66" s="72" t="e">
        <f t="shared" si="26"/>
        <v>#DIV/0!</v>
      </c>
      <c r="Z66" s="97"/>
    </row>
    <row r="67" spans="2:26" s="19" customFormat="1" ht="14.25">
      <c r="B67" s="28"/>
      <c r="C67" s="37" t="str">
        <f t="shared" si="27"/>
        <v>DEPARTMENT NAME</v>
      </c>
      <c r="D67" s="120">
        <v>5.07</v>
      </c>
      <c r="E67" s="28"/>
      <c r="F67" s="28"/>
      <c r="G67" s="28"/>
      <c r="H67" s="29"/>
      <c r="I67" s="30"/>
      <c r="J67" s="31"/>
      <c r="K67" s="34">
        <f t="shared" si="23"/>
        <v>0</v>
      </c>
      <c r="L67" s="28"/>
      <c r="M67" s="34">
        <f t="shared" si="24"/>
        <v>0</v>
      </c>
      <c r="N67" s="43"/>
      <c r="O67" s="129"/>
      <c r="P67" s="43"/>
      <c r="Q67" s="114" t="e">
        <f t="shared" si="28"/>
        <v>#DIV/0!</v>
      </c>
      <c r="R67" s="77"/>
      <c r="S67" s="84"/>
      <c r="T67" s="68">
        <f>R66-MP!R67</f>
        <v>0</v>
      </c>
      <c r="U67" s="69" t="e">
        <f t="shared" si="25"/>
        <v>#DIV/0!</v>
      </c>
      <c r="V67" s="84"/>
      <c r="W67" s="64">
        <f>R66-SD!R66</f>
        <v>0</v>
      </c>
      <c r="X67" s="72" t="e">
        <f t="shared" si="26"/>
        <v>#DIV/0!</v>
      </c>
      <c r="Z67" s="97"/>
    </row>
    <row r="69" spans="13:15" ht="14.25">
      <c r="M69" s="18"/>
      <c r="O69" s="18"/>
    </row>
  </sheetData>
  <sheetProtection/>
  <mergeCells count="21">
    <mergeCell ref="H12:J12"/>
    <mergeCell ref="U12:U13"/>
    <mergeCell ref="H7:U8"/>
    <mergeCell ref="O12:O13"/>
    <mergeCell ref="G12:G13"/>
    <mergeCell ref="B12:B13"/>
    <mergeCell ref="C12:C13"/>
    <mergeCell ref="D12:D13"/>
    <mergeCell ref="E12:E13"/>
    <mergeCell ref="F12:F13"/>
    <mergeCell ref="N12:N13"/>
    <mergeCell ref="Z12:Z13"/>
    <mergeCell ref="P12:P13"/>
    <mergeCell ref="Q12:Q13"/>
    <mergeCell ref="R12:R13"/>
    <mergeCell ref="T12:T13"/>
    <mergeCell ref="K12:K13"/>
    <mergeCell ref="W12:W13"/>
    <mergeCell ref="M12:M13"/>
    <mergeCell ref="X12:X13"/>
    <mergeCell ref="L12:L13"/>
  </mergeCells>
  <printOptions/>
  <pageMargins left="0.75" right="0.75" top="1" bottom="1" header="0.5" footer="0.5"/>
  <pageSetup fitToHeight="0" fitToWidth="1" horizontalDpi="600" verticalDpi="600" orientation="landscape" paperSize="17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zoomScale="80" zoomScaleNormal="80" zoomScaleSheetLayoutView="85" workbookViewId="0" topLeftCell="A1">
      <selection activeCell="A1" sqref="A1:IV5"/>
    </sheetView>
  </sheetViews>
  <sheetFormatPr defaultColWidth="9.140625" defaultRowHeight="12.75"/>
  <cols>
    <col min="1" max="1" width="1.7109375" style="1" customWidth="1"/>
    <col min="2" max="2" width="8.7109375" style="1" bestFit="1" customWidth="1"/>
    <col min="3" max="3" width="24.7109375" style="1" customWidth="1"/>
    <col min="4" max="4" width="10.7109375" style="117" customWidth="1"/>
    <col min="5" max="5" width="20.7109375" style="1" customWidth="1"/>
    <col min="6" max="6" width="10.7109375" style="1" customWidth="1"/>
    <col min="7" max="7" width="12.140625" style="1" bestFit="1" customWidth="1"/>
    <col min="8" max="8" width="8.57421875" style="1" customWidth="1"/>
    <col min="9" max="9" width="7.421875" style="1" customWidth="1"/>
    <col min="10" max="10" width="8.140625" style="1" customWidth="1"/>
    <col min="11" max="11" width="7.7109375" style="1" customWidth="1"/>
    <col min="12" max="12" width="4.7109375" style="1" customWidth="1"/>
    <col min="13" max="13" width="12.28125" style="1" customWidth="1"/>
    <col min="14" max="14" width="7.421875" style="38" hidden="1" customWidth="1"/>
    <col min="15" max="15" width="7.7109375" style="1" customWidth="1"/>
    <col min="16" max="16" width="7.421875" style="38" hidden="1" customWidth="1"/>
    <col min="17" max="17" width="10.7109375" style="14" customWidth="1"/>
    <col min="18" max="18" width="7.7109375" style="47" customWidth="1"/>
    <col min="19" max="19" width="1.7109375" style="78" customWidth="1"/>
    <col min="20" max="20" width="8.8515625" style="1" customWidth="1"/>
    <col min="21" max="21" width="8.8515625" style="57" customWidth="1"/>
    <col min="22" max="22" width="1.7109375" style="78" customWidth="1"/>
    <col min="23" max="24" width="8.8515625" style="1" customWidth="1"/>
    <col min="25" max="25" width="1.7109375" style="1" customWidth="1"/>
    <col min="26" max="26" width="30.00390625" style="1" customWidth="1"/>
    <col min="27" max="16384" width="8.8515625" style="1" customWidth="1"/>
  </cols>
  <sheetData>
    <row r="1" spans="2:26" s="156" customFormat="1" ht="60" customHeight="1">
      <c r="B1" s="154" t="s">
        <v>78</v>
      </c>
      <c r="C1" s="155"/>
      <c r="D1" s="155"/>
      <c r="E1" s="155"/>
      <c r="F1" s="155"/>
      <c r="G1" s="155"/>
      <c r="H1" s="170"/>
      <c r="I1" s="170"/>
      <c r="J1" s="170"/>
      <c r="K1" s="170"/>
      <c r="L1" s="170"/>
      <c r="M1" s="170"/>
      <c r="N1" s="170"/>
      <c r="O1" s="170"/>
      <c r="P1" s="171"/>
      <c r="Q1" s="171"/>
      <c r="R1" s="170"/>
      <c r="S1" s="170"/>
      <c r="T1" s="170"/>
      <c r="U1" s="170"/>
      <c r="V1" s="170"/>
      <c r="W1" s="170"/>
      <c r="X1" s="170"/>
      <c r="Y1" s="170"/>
      <c r="Z1" s="170"/>
    </row>
    <row r="2" spans="2:7" s="156" customFormat="1" ht="12.75" customHeight="1" thickBot="1">
      <c r="B2" s="157" t="s">
        <v>79</v>
      </c>
      <c r="C2" s="158"/>
      <c r="D2" s="158"/>
      <c r="E2" s="158"/>
      <c r="F2" s="159"/>
      <c r="G2" s="160"/>
    </row>
    <row r="3" spans="2:26" s="165" customFormat="1" ht="12.75" customHeight="1" thickBot="1">
      <c r="B3" s="161" t="s">
        <v>81</v>
      </c>
      <c r="C3" s="162"/>
      <c r="D3" s="162"/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</row>
    <row r="4" spans="2:26" s="166" customFormat="1" ht="6" customHeight="1">
      <c r="B4" s="167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U4" s="168"/>
      <c r="Y4" s="168"/>
      <c r="Z4" s="169"/>
    </row>
    <row r="5" spans="2:26" s="9" customFormat="1" ht="15">
      <c r="B5" s="9" t="s">
        <v>59</v>
      </c>
      <c r="D5" s="122"/>
      <c r="F5" s="123"/>
      <c r="G5" s="18" t="s">
        <v>65</v>
      </c>
      <c r="K5" s="149"/>
      <c r="N5" s="99"/>
      <c r="P5" s="99"/>
      <c r="Q5" s="92"/>
      <c r="U5" s="131"/>
      <c r="Y5" s="101" t="s">
        <v>80</v>
      </c>
      <c r="Z5" s="100">
        <v>40193</v>
      </c>
    </row>
    <row r="6" spans="2:26" s="9" customFormat="1" ht="15">
      <c r="B6" s="9" t="s">
        <v>60</v>
      </c>
      <c r="D6" s="122" t="s">
        <v>61</v>
      </c>
      <c r="F6" s="141" t="s">
        <v>70</v>
      </c>
      <c r="G6" s="18"/>
      <c r="H6" s="132" t="s">
        <v>75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01"/>
      <c r="Z6" s="100"/>
    </row>
    <row r="7" spans="4:26" s="91" customFormat="1" ht="12.75" customHeight="1">
      <c r="D7" s="133"/>
      <c r="F7" s="141" t="s">
        <v>71</v>
      </c>
      <c r="G7" s="18"/>
      <c r="H7" s="184" t="s">
        <v>76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48"/>
      <c r="W7" s="148"/>
      <c r="X7" s="93"/>
      <c r="Z7" s="94"/>
    </row>
    <row r="8" spans="4:26" s="18" customFormat="1" ht="12.75">
      <c r="D8" s="142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48"/>
      <c r="W8" s="148"/>
      <c r="X8" s="143"/>
      <c r="Z8" s="144"/>
    </row>
    <row r="9" spans="4:26" s="18" customFormat="1" ht="12.75">
      <c r="D9" s="142"/>
      <c r="F9" s="18" t="s">
        <v>72</v>
      </c>
      <c r="H9" s="18" t="s">
        <v>74</v>
      </c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43"/>
      <c r="Z9" s="144"/>
    </row>
    <row r="10" spans="4:18" s="18" customFormat="1" ht="14.25" thickBot="1">
      <c r="D10" s="136"/>
      <c r="L10" s="137"/>
      <c r="N10" s="138"/>
      <c r="P10" s="138"/>
      <c r="Q10" s="139"/>
      <c r="R10" s="140"/>
    </row>
    <row r="11" spans="2:26" s="9" customFormat="1" ht="15.75" thickBot="1">
      <c r="B11" s="10" t="s">
        <v>10</v>
      </c>
      <c r="C11" s="11"/>
      <c r="D11" s="118"/>
      <c r="E11" s="11"/>
      <c r="F11" s="11"/>
      <c r="G11" s="11"/>
      <c r="H11" s="11"/>
      <c r="I11" s="11"/>
      <c r="J11" s="11"/>
      <c r="K11" s="11"/>
      <c r="L11" s="11"/>
      <c r="M11" s="11"/>
      <c r="N11" s="39"/>
      <c r="O11" s="11"/>
      <c r="P11" s="39"/>
      <c r="Q11" s="15"/>
      <c r="R11" s="130" t="s">
        <v>49</v>
      </c>
      <c r="S11" s="80"/>
      <c r="T11" s="86"/>
      <c r="U11" s="85"/>
      <c r="V11" s="80"/>
      <c r="W11" s="86"/>
      <c r="X11" s="58"/>
      <c r="Z11" s="98"/>
    </row>
    <row r="12" spans="2:26" s="6" customFormat="1" ht="14.25" customHeight="1">
      <c r="B12" s="185" t="s">
        <v>1</v>
      </c>
      <c r="C12" s="185" t="s">
        <v>0</v>
      </c>
      <c r="D12" s="187" t="s">
        <v>12</v>
      </c>
      <c r="E12" s="174" t="s">
        <v>2</v>
      </c>
      <c r="F12" s="174" t="s">
        <v>3</v>
      </c>
      <c r="G12" s="174" t="s">
        <v>5</v>
      </c>
      <c r="H12" s="189" t="s">
        <v>4</v>
      </c>
      <c r="I12" s="190"/>
      <c r="J12" s="191"/>
      <c r="K12" s="176" t="s">
        <v>72</v>
      </c>
      <c r="L12" s="174" t="s">
        <v>68</v>
      </c>
      <c r="M12" s="176" t="s">
        <v>6</v>
      </c>
      <c r="N12" s="182"/>
      <c r="O12" s="176" t="s">
        <v>67</v>
      </c>
      <c r="P12" s="182"/>
      <c r="Q12" s="178" t="s">
        <v>45</v>
      </c>
      <c r="R12" s="180" t="s">
        <v>69</v>
      </c>
      <c r="S12" s="81"/>
      <c r="T12" s="172" t="s">
        <v>51</v>
      </c>
      <c r="U12" s="192" t="s">
        <v>52</v>
      </c>
      <c r="V12" s="81"/>
      <c r="W12" s="172" t="s">
        <v>55</v>
      </c>
      <c r="X12" s="192" t="s">
        <v>56</v>
      </c>
      <c r="Z12" s="172" t="s">
        <v>62</v>
      </c>
    </row>
    <row r="13" spans="2:26" s="7" customFormat="1" ht="30" customHeight="1" thickBot="1">
      <c r="B13" s="186"/>
      <c r="C13" s="186"/>
      <c r="D13" s="188"/>
      <c r="E13" s="175"/>
      <c r="F13" s="175"/>
      <c r="G13" s="175"/>
      <c r="H13" s="13" t="s">
        <v>7</v>
      </c>
      <c r="I13" s="8" t="s">
        <v>8</v>
      </c>
      <c r="J13" s="12" t="s">
        <v>9</v>
      </c>
      <c r="K13" s="177"/>
      <c r="L13" s="175"/>
      <c r="M13" s="177"/>
      <c r="N13" s="183"/>
      <c r="O13" s="177"/>
      <c r="P13" s="183"/>
      <c r="Q13" s="179"/>
      <c r="R13" s="181"/>
      <c r="S13" s="81"/>
      <c r="T13" s="173"/>
      <c r="U13" s="193"/>
      <c r="V13" s="81"/>
      <c r="W13" s="173"/>
      <c r="X13" s="193"/>
      <c r="Z13" s="173"/>
    </row>
    <row r="14" ht="6" customHeight="1" thickBot="1"/>
    <row r="15" spans="2:24" s="46" customFormat="1" ht="14.25" customHeight="1" thickBot="1">
      <c r="B15" s="44"/>
      <c r="D15" s="115"/>
      <c r="E15" s="44"/>
      <c r="F15" s="44"/>
      <c r="G15" s="44"/>
      <c r="H15" s="45"/>
      <c r="I15" s="45"/>
      <c r="J15" s="125"/>
      <c r="K15" s="126"/>
      <c r="L15" s="127" t="s">
        <v>46</v>
      </c>
      <c r="M15" s="53">
        <f>SUM(N:N)</f>
        <v>0</v>
      </c>
      <c r="N15" s="54"/>
      <c r="O15" s="53">
        <f>SUM(P:P)</f>
        <v>0</v>
      </c>
      <c r="P15" s="54"/>
      <c r="Q15" s="147" t="e">
        <f>R15/O15</f>
        <v>#DIV/0!</v>
      </c>
      <c r="R15" s="74"/>
      <c r="S15" s="79"/>
      <c r="T15" s="60">
        <f>R15-MP!R15</f>
        <v>0</v>
      </c>
      <c r="U15" s="61" t="e">
        <f>T15/R15</f>
        <v>#DIV/0!</v>
      </c>
      <c r="V15" s="79"/>
      <c r="W15" s="60">
        <f>R15-'DD'!R15</f>
        <v>0</v>
      </c>
      <c r="X15" s="70" t="e">
        <f>W15/R15</f>
        <v>#DIV/0!</v>
      </c>
    </row>
    <row r="16" ht="6" customHeight="1" thickBot="1">
      <c r="R16" s="73"/>
    </row>
    <row r="17" spans="2:22" s="6" customFormat="1" ht="21.75" customHeight="1" hidden="1">
      <c r="B17" s="2"/>
      <c r="C17" s="2"/>
      <c r="D17" s="116"/>
      <c r="E17" s="2"/>
      <c r="F17" s="2"/>
      <c r="G17" s="2"/>
      <c r="H17" s="3"/>
      <c r="I17" s="3"/>
      <c r="J17" s="4"/>
      <c r="K17" s="5"/>
      <c r="L17" s="2"/>
      <c r="M17" s="5"/>
      <c r="N17" s="40"/>
      <c r="O17" s="5"/>
      <c r="P17" s="40"/>
      <c r="Q17" s="16"/>
      <c r="R17" s="75"/>
      <c r="S17" s="75"/>
      <c r="U17" s="59"/>
      <c r="V17" s="75"/>
    </row>
    <row r="18" spans="2:26" s="17" customFormat="1" ht="15" thickBot="1">
      <c r="B18" s="20"/>
      <c r="C18" s="21" t="s">
        <v>14</v>
      </c>
      <c r="D18" s="119">
        <v>1</v>
      </c>
      <c r="E18" s="21"/>
      <c r="F18" s="21"/>
      <c r="G18" s="21"/>
      <c r="H18" s="21"/>
      <c r="I18" s="21"/>
      <c r="J18" s="21"/>
      <c r="K18" s="22"/>
      <c r="L18" s="124" t="s">
        <v>66</v>
      </c>
      <c r="M18" s="35">
        <f>SUM(M19:M25)</f>
        <v>0</v>
      </c>
      <c r="N18" s="146">
        <f>M18</f>
        <v>0</v>
      </c>
      <c r="O18" s="35">
        <f>SUM(O19:O25)</f>
        <v>0</v>
      </c>
      <c r="P18" s="146">
        <f>O18</f>
        <v>0</v>
      </c>
      <c r="Q18" s="147" t="e">
        <f>R18/O18</f>
        <v>#DIV/0!</v>
      </c>
      <c r="R18" s="74"/>
      <c r="S18" s="82"/>
      <c r="T18" s="60">
        <f>R18-MP!R18</f>
        <v>0</v>
      </c>
      <c r="U18" s="61" t="e">
        <f>T18/R18</f>
        <v>#DIV/0!</v>
      </c>
      <c r="V18" s="82"/>
      <c r="W18" s="60">
        <f>R18-'DD'!R18</f>
        <v>0</v>
      </c>
      <c r="X18" s="70" t="e">
        <f>W18/R18</f>
        <v>#DIV/0!</v>
      </c>
      <c r="Z18" s="95"/>
    </row>
    <row r="19" spans="2:26" s="19" customFormat="1" ht="14.25" customHeight="1">
      <c r="B19" s="23"/>
      <c r="C19" s="37" t="str">
        <f>C18</f>
        <v>COMMON AREAS</v>
      </c>
      <c r="D19" s="120">
        <v>1.01</v>
      </c>
      <c r="E19" s="23" t="s">
        <v>40</v>
      </c>
      <c r="F19" s="23"/>
      <c r="G19" s="23"/>
      <c r="H19" s="24"/>
      <c r="I19" s="25"/>
      <c r="J19" s="26"/>
      <c r="K19" s="51"/>
      <c r="L19" s="23"/>
      <c r="M19" s="33">
        <f>L19*G19</f>
        <v>0</v>
      </c>
      <c r="N19" s="42"/>
      <c r="O19" s="128"/>
      <c r="P19" s="42"/>
      <c r="Q19" s="114" t="e">
        <f>R19/O19</f>
        <v>#DIV/0!</v>
      </c>
      <c r="R19" s="76"/>
      <c r="S19" s="83"/>
      <c r="T19" s="62">
        <f>R19-MP!R19</f>
        <v>0</v>
      </c>
      <c r="U19" s="63" t="e">
        <f>T19/R19</f>
        <v>#DIV/0!</v>
      </c>
      <c r="V19" s="83"/>
      <c r="W19" s="62">
        <f>R19-'DD'!R19</f>
        <v>0</v>
      </c>
      <c r="X19" s="71" t="e">
        <f>W19/R19</f>
        <v>#DIV/0!</v>
      </c>
      <c r="Z19" s="96"/>
    </row>
    <row r="20" spans="2:26" s="19" customFormat="1" ht="14.25">
      <c r="B20" s="28"/>
      <c r="C20" s="37" t="str">
        <f aca="true" t="shared" si="0" ref="C20:C25">C19</f>
        <v>COMMON AREAS</v>
      </c>
      <c r="D20" s="121">
        <v>1.02</v>
      </c>
      <c r="E20" s="28" t="s">
        <v>42</v>
      </c>
      <c r="F20" s="28"/>
      <c r="G20" s="28"/>
      <c r="H20" s="29"/>
      <c r="I20" s="30"/>
      <c r="J20" s="31"/>
      <c r="K20" s="34">
        <f aca="true" t="shared" si="1" ref="K20:K25">H20*I20</f>
        <v>0</v>
      </c>
      <c r="L20" s="28"/>
      <c r="M20" s="34">
        <f aca="true" t="shared" si="2" ref="M20:M25">L20*G20</f>
        <v>0</v>
      </c>
      <c r="N20" s="43"/>
      <c r="O20" s="129"/>
      <c r="P20" s="43"/>
      <c r="Q20" s="114" t="e">
        <f aca="true" t="shared" si="3" ref="Q20:Q25">R20/O20</f>
        <v>#DIV/0!</v>
      </c>
      <c r="R20" s="77"/>
      <c r="S20" s="83"/>
      <c r="T20" s="64">
        <f>R20-MP!R20</f>
        <v>0</v>
      </c>
      <c r="U20" s="65" t="e">
        <f aca="true" t="shared" si="4" ref="U20:U25">T20/R20</f>
        <v>#DIV/0!</v>
      </c>
      <c r="V20" s="83"/>
      <c r="W20" s="64">
        <f>R20-'DD'!R20</f>
        <v>0</v>
      </c>
      <c r="X20" s="72" t="e">
        <f aca="true" t="shared" si="5" ref="X20:X25">W20/R20</f>
        <v>#DIV/0!</v>
      </c>
      <c r="Z20" s="97"/>
    </row>
    <row r="21" spans="2:26" s="19" customFormat="1" ht="14.25">
      <c r="B21" s="28"/>
      <c r="C21" s="37" t="str">
        <f t="shared" si="0"/>
        <v>COMMON AREAS</v>
      </c>
      <c r="D21" s="120">
        <v>1.03</v>
      </c>
      <c r="E21" s="28" t="s">
        <v>41</v>
      </c>
      <c r="F21" s="28"/>
      <c r="G21" s="28"/>
      <c r="H21" s="29"/>
      <c r="I21" s="30"/>
      <c r="J21" s="31"/>
      <c r="K21" s="34">
        <f t="shared" si="1"/>
        <v>0</v>
      </c>
      <c r="L21" s="28"/>
      <c r="M21" s="34">
        <f t="shared" si="2"/>
        <v>0</v>
      </c>
      <c r="N21" s="43"/>
      <c r="O21" s="129"/>
      <c r="P21" s="43"/>
      <c r="Q21" s="114" t="e">
        <f t="shared" si="3"/>
        <v>#DIV/0!</v>
      </c>
      <c r="R21" s="77"/>
      <c r="S21" s="83"/>
      <c r="T21" s="64">
        <f>R21-MP!R21</f>
        <v>0</v>
      </c>
      <c r="U21" s="65" t="e">
        <f t="shared" si="4"/>
        <v>#DIV/0!</v>
      </c>
      <c r="V21" s="83"/>
      <c r="W21" s="64">
        <f>R21-'DD'!R21</f>
        <v>0</v>
      </c>
      <c r="X21" s="72" t="e">
        <f t="shared" si="5"/>
        <v>#DIV/0!</v>
      </c>
      <c r="Z21" s="97"/>
    </row>
    <row r="22" spans="2:26" s="19" customFormat="1" ht="14.25">
      <c r="B22" s="28"/>
      <c r="C22" s="37" t="str">
        <f t="shared" si="0"/>
        <v>COMMON AREAS</v>
      </c>
      <c r="D22" s="121">
        <v>1.04</v>
      </c>
      <c r="E22" s="28" t="s">
        <v>43</v>
      </c>
      <c r="F22" s="28"/>
      <c r="G22" s="28"/>
      <c r="H22" s="29"/>
      <c r="I22" s="30"/>
      <c r="J22" s="31"/>
      <c r="K22" s="34">
        <f t="shared" si="1"/>
        <v>0</v>
      </c>
      <c r="L22" s="28"/>
      <c r="M22" s="34">
        <f t="shared" si="2"/>
        <v>0</v>
      </c>
      <c r="N22" s="43"/>
      <c r="O22" s="129"/>
      <c r="P22" s="43"/>
      <c r="Q22" s="114" t="e">
        <f t="shared" si="3"/>
        <v>#DIV/0!</v>
      </c>
      <c r="R22" s="77"/>
      <c r="S22" s="83"/>
      <c r="T22" s="64">
        <f>R22-MP!R22</f>
        <v>0</v>
      </c>
      <c r="U22" s="65" t="e">
        <f t="shared" si="4"/>
        <v>#DIV/0!</v>
      </c>
      <c r="V22" s="83"/>
      <c r="W22" s="64">
        <f>R22-'DD'!R22</f>
        <v>0</v>
      </c>
      <c r="X22" s="72" t="e">
        <f t="shared" si="5"/>
        <v>#DIV/0!</v>
      </c>
      <c r="Z22" s="97"/>
    </row>
    <row r="23" spans="2:26" s="19" customFormat="1" ht="14.25">
      <c r="B23" s="28"/>
      <c r="C23" s="37" t="str">
        <f t="shared" si="0"/>
        <v>COMMON AREAS</v>
      </c>
      <c r="D23" s="120"/>
      <c r="E23" s="28"/>
      <c r="F23" s="28"/>
      <c r="G23" s="28"/>
      <c r="H23" s="29"/>
      <c r="I23" s="30"/>
      <c r="J23" s="31"/>
      <c r="K23" s="34">
        <f t="shared" si="1"/>
        <v>0</v>
      </c>
      <c r="L23" s="28"/>
      <c r="M23" s="34">
        <f t="shared" si="2"/>
        <v>0</v>
      </c>
      <c r="N23" s="43"/>
      <c r="O23" s="129"/>
      <c r="P23" s="43"/>
      <c r="Q23" s="114" t="e">
        <f t="shared" si="3"/>
        <v>#DIV/0!</v>
      </c>
      <c r="R23" s="77"/>
      <c r="S23" s="83"/>
      <c r="T23" s="64">
        <f>R23-MP!R23</f>
        <v>0</v>
      </c>
      <c r="U23" s="65" t="e">
        <f t="shared" si="4"/>
        <v>#DIV/0!</v>
      </c>
      <c r="V23" s="83"/>
      <c r="W23" s="64">
        <f>R23-'DD'!R23</f>
        <v>0</v>
      </c>
      <c r="X23" s="72" t="e">
        <f t="shared" si="5"/>
        <v>#DIV/0!</v>
      </c>
      <c r="Z23" s="97"/>
    </row>
    <row r="24" spans="2:26" s="19" customFormat="1" ht="14.25">
      <c r="B24" s="28"/>
      <c r="C24" s="37" t="str">
        <f t="shared" si="0"/>
        <v>COMMON AREAS</v>
      </c>
      <c r="D24" s="121"/>
      <c r="E24" s="28"/>
      <c r="F24" s="28"/>
      <c r="G24" s="28"/>
      <c r="H24" s="29"/>
      <c r="I24" s="30"/>
      <c r="J24" s="31"/>
      <c r="K24" s="34">
        <f t="shared" si="1"/>
        <v>0</v>
      </c>
      <c r="L24" s="28"/>
      <c r="M24" s="34">
        <f t="shared" si="2"/>
        <v>0</v>
      </c>
      <c r="N24" s="43"/>
      <c r="O24" s="129"/>
      <c r="P24" s="43"/>
      <c r="Q24" s="114" t="e">
        <f t="shared" si="3"/>
        <v>#DIV/0!</v>
      </c>
      <c r="R24" s="77"/>
      <c r="S24" s="83"/>
      <c r="T24" s="64">
        <f>R24-MP!R24</f>
        <v>0</v>
      </c>
      <c r="U24" s="65" t="e">
        <f t="shared" si="4"/>
        <v>#DIV/0!</v>
      </c>
      <c r="V24" s="83"/>
      <c r="W24" s="64">
        <f>R24-'DD'!R24</f>
        <v>0</v>
      </c>
      <c r="X24" s="72" t="e">
        <f t="shared" si="5"/>
        <v>#DIV/0!</v>
      </c>
      <c r="Z24" s="97"/>
    </row>
    <row r="25" spans="2:26" s="19" customFormat="1" ht="14.25">
      <c r="B25" s="28"/>
      <c r="C25" s="37" t="str">
        <f t="shared" si="0"/>
        <v>COMMON AREAS</v>
      </c>
      <c r="D25" s="120"/>
      <c r="E25" s="28"/>
      <c r="F25" s="28"/>
      <c r="G25" s="28"/>
      <c r="H25" s="29"/>
      <c r="I25" s="30"/>
      <c r="J25" s="31"/>
      <c r="K25" s="34">
        <f t="shared" si="1"/>
        <v>0</v>
      </c>
      <c r="L25" s="28"/>
      <c r="M25" s="34">
        <f t="shared" si="2"/>
        <v>0</v>
      </c>
      <c r="N25" s="43"/>
      <c r="O25" s="129"/>
      <c r="P25" s="43"/>
      <c r="Q25" s="114" t="e">
        <f t="shared" si="3"/>
        <v>#DIV/0!</v>
      </c>
      <c r="R25" s="77"/>
      <c r="S25" s="83"/>
      <c r="T25" s="64">
        <f>R25-MP!R25</f>
        <v>0</v>
      </c>
      <c r="U25" s="65" t="e">
        <f t="shared" si="4"/>
        <v>#DIV/0!</v>
      </c>
      <c r="V25" s="83"/>
      <c r="W25" s="64">
        <f>R25-'DD'!R25</f>
        <v>0</v>
      </c>
      <c r="X25" s="72" t="e">
        <f t="shared" si="5"/>
        <v>#DIV/0!</v>
      </c>
      <c r="Z25" s="97"/>
    </row>
    <row r="26" spans="13:15" ht="15" thickBot="1">
      <c r="M26" s="18"/>
      <c r="O26" s="18"/>
    </row>
    <row r="27" spans="2:26" s="17" customFormat="1" ht="15" thickBot="1">
      <c r="B27" s="20"/>
      <c r="C27" s="21" t="s">
        <v>15</v>
      </c>
      <c r="D27" s="119">
        <v>2</v>
      </c>
      <c r="E27" s="21"/>
      <c r="F27" s="21"/>
      <c r="G27" s="21"/>
      <c r="H27" s="21"/>
      <c r="I27" s="21"/>
      <c r="J27" s="21"/>
      <c r="K27" s="22"/>
      <c r="L27" s="124" t="s">
        <v>66</v>
      </c>
      <c r="M27" s="35">
        <f>SUM(M28:M34)</f>
        <v>0</v>
      </c>
      <c r="N27" s="146">
        <f>M27</f>
        <v>0</v>
      </c>
      <c r="O27" s="35">
        <f>SUM(O28:O34)</f>
        <v>0</v>
      </c>
      <c r="P27" s="146">
        <f>O27</f>
        <v>0</v>
      </c>
      <c r="Q27" s="147" t="e">
        <f>R27/O27</f>
        <v>#DIV/0!</v>
      </c>
      <c r="R27" s="74"/>
      <c r="S27" s="82"/>
      <c r="T27" s="60">
        <f>R27-MP!R27</f>
        <v>0</v>
      </c>
      <c r="U27" s="61" t="e">
        <f>T27/R27</f>
        <v>#DIV/0!</v>
      </c>
      <c r="V27" s="82"/>
      <c r="W27" s="60">
        <f>R27-'DD'!R27</f>
        <v>0</v>
      </c>
      <c r="X27" s="70" t="e">
        <f>W27/R27</f>
        <v>#DIV/0!</v>
      </c>
      <c r="Z27" s="95"/>
    </row>
    <row r="28" spans="2:26" s="19" customFormat="1" ht="14.25">
      <c r="B28" s="23"/>
      <c r="C28" s="37" t="str">
        <f>C27</f>
        <v>CIRCULATION</v>
      </c>
      <c r="D28" s="120">
        <v>2.01</v>
      </c>
      <c r="E28" s="23" t="s">
        <v>35</v>
      </c>
      <c r="F28" s="23"/>
      <c r="G28" s="23"/>
      <c r="H28" s="24"/>
      <c r="I28" s="25"/>
      <c r="J28" s="26"/>
      <c r="K28" s="33">
        <f>H28*I28</f>
        <v>0</v>
      </c>
      <c r="L28" s="23"/>
      <c r="M28" s="33">
        <f>L28*G28</f>
        <v>0</v>
      </c>
      <c r="N28" s="42"/>
      <c r="O28" s="128"/>
      <c r="P28" s="42"/>
      <c r="Q28" s="114" t="e">
        <f>R28/O28</f>
        <v>#DIV/0!</v>
      </c>
      <c r="R28" s="76"/>
      <c r="S28" s="84"/>
      <c r="T28" s="66">
        <f>R28-MP!R28</f>
        <v>0</v>
      </c>
      <c r="U28" s="67" t="e">
        <f>T28/R28</f>
        <v>#DIV/0!</v>
      </c>
      <c r="V28" s="84"/>
      <c r="W28" s="62">
        <f>R28-'DD'!R28</f>
        <v>0</v>
      </c>
      <c r="X28" s="71" t="e">
        <f>W28/R28</f>
        <v>#DIV/0!</v>
      </c>
      <c r="Z28" s="96"/>
    </row>
    <row r="29" spans="2:26" s="19" customFormat="1" ht="14.25">
      <c r="B29" s="28"/>
      <c r="C29" s="37" t="str">
        <f aca="true" t="shared" si="6" ref="C29:C34">C28</f>
        <v>CIRCULATION</v>
      </c>
      <c r="D29" s="121">
        <v>2.02</v>
      </c>
      <c r="E29" s="28" t="s">
        <v>36</v>
      </c>
      <c r="F29" s="28"/>
      <c r="G29" s="28"/>
      <c r="H29" s="29"/>
      <c r="I29" s="30"/>
      <c r="J29" s="31"/>
      <c r="K29" s="34">
        <f aca="true" t="shared" si="7" ref="K29:K34">H29*I29</f>
        <v>0</v>
      </c>
      <c r="L29" s="28"/>
      <c r="M29" s="34">
        <f aca="true" t="shared" si="8" ref="M29:M34">L29*G29</f>
        <v>0</v>
      </c>
      <c r="N29" s="43"/>
      <c r="O29" s="129"/>
      <c r="P29" s="43"/>
      <c r="Q29" s="114" t="e">
        <f aca="true" t="shared" si="9" ref="Q29:Q34">R29/O29</f>
        <v>#DIV/0!</v>
      </c>
      <c r="R29" s="77"/>
      <c r="S29" s="84"/>
      <c r="T29" s="68">
        <f>R29-MP!R29</f>
        <v>0</v>
      </c>
      <c r="U29" s="69" t="e">
        <f aca="true" t="shared" si="10" ref="U29:U34">T29/R29</f>
        <v>#DIV/0!</v>
      </c>
      <c r="V29" s="84"/>
      <c r="W29" s="64">
        <f>R29-'DD'!R29</f>
        <v>0</v>
      </c>
      <c r="X29" s="72" t="e">
        <f aca="true" t="shared" si="11" ref="X29:X34">W29/R29</f>
        <v>#DIV/0!</v>
      </c>
      <c r="Z29" s="97"/>
    </row>
    <row r="30" spans="2:26" s="19" customFormat="1" ht="14.25">
      <c r="B30" s="28"/>
      <c r="C30" s="37" t="str">
        <f t="shared" si="6"/>
        <v>CIRCULATION</v>
      </c>
      <c r="D30" s="120">
        <v>2.03</v>
      </c>
      <c r="E30" s="28" t="s">
        <v>37</v>
      </c>
      <c r="F30" s="28"/>
      <c r="G30" s="28"/>
      <c r="H30" s="29"/>
      <c r="I30" s="30"/>
      <c r="J30" s="31"/>
      <c r="K30" s="34">
        <f t="shared" si="7"/>
        <v>0</v>
      </c>
      <c r="L30" s="28"/>
      <c r="M30" s="34">
        <f t="shared" si="8"/>
        <v>0</v>
      </c>
      <c r="N30" s="43"/>
      <c r="O30" s="129"/>
      <c r="P30" s="43"/>
      <c r="Q30" s="114" t="e">
        <f t="shared" si="9"/>
        <v>#DIV/0!</v>
      </c>
      <c r="R30" s="77"/>
      <c r="S30" s="84"/>
      <c r="T30" s="68">
        <f>R30-MP!R30</f>
        <v>0</v>
      </c>
      <c r="U30" s="69" t="e">
        <f t="shared" si="10"/>
        <v>#DIV/0!</v>
      </c>
      <c r="V30" s="84"/>
      <c r="W30" s="64">
        <f>R30-'DD'!R30</f>
        <v>0</v>
      </c>
      <c r="X30" s="72" t="e">
        <f t="shared" si="11"/>
        <v>#DIV/0!</v>
      </c>
      <c r="Z30" s="97"/>
    </row>
    <row r="31" spans="2:26" s="19" customFormat="1" ht="14.25">
      <c r="B31" s="28"/>
      <c r="C31" s="37" t="str">
        <f t="shared" si="6"/>
        <v>CIRCULATION</v>
      </c>
      <c r="D31" s="121">
        <v>2.04</v>
      </c>
      <c r="E31" s="28" t="s">
        <v>38</v>
      </c>
      <c r="F31" s="28"/>
      <c r="G31" s="28"/>
      <c r="H31" s="29"/>
      <c r="I31" s="30"/>
      <c r="J31" s="31"/>
      <c r="K31" s="34">
        <f t="shared" si="7"/>
        <v>0</v>
      </c>
      <c r="L31" s="28"/>
      <c r="M31" s="34">
        <f t="shared" si="8"/>
        <v>0</v>
      </c>
      <c r="N31" s="43"/>
      <c r="O31" s="129"/>
      <c r="P31" s="43"/>
      <c r="Q31" s="114" t="e">
        <f t="shared" si="9"/>
        <v>#DIV/0!</v>
      </c>
      <c r="R31" s="77"/>
      <c r="S31" s="84"/>
      <c r="T31" s="68">
        <f>R31-MP!R31</f>
        <v>0</v>
      </c>
      <c r="U31" s="69" t="e">
        <f t="shared" si="10"/>
        <v>#DIV/0!</v>
      </c>
      <c r="V31" s="84"/>
      <c r="W31" s="64">
        <f>R31-'DD'!R31</f>
        <v>0</v>
      </c>
      <c r="X31" s="72" t="e">
        <f t="shared" si="11"/>
        <v>#DIV/0!</v>
      </c>
      <c r="Z31" s="97"/>
    </row>
    <row r="32" spans="2:26" s="19" customFormat="1" ht="14.25">
      <c r="B32" s="28"/>
      <c r="C32" s="37" t="str">
        <f t="shared" si="6"/>
        <v>CIRCULATION</v>
      </c>
      <c r="D32" s="120">
        <v>2.05</v>
      </c>
      <c r="E32" s="28" t="s">
        <v>44</v>
      </c>
      <c r="F32" s="28"/>
      <c r="G32" s="28"/>
      <c r="H32" s="29"/>
      <c r="I32" s="30"/>
      <c r="J32" s="31"/>
      <c r="K32" s="34">
        <f t="shared" si="7"/>
        <v>0</v>
      </c>
      <c r="L32" s="28"/>
      <c r="M32" s="34">
        <f t="shared" si="8"/>
        <v>0</v>
      </c>
      <c r="N32" s="43"/>
      <c r="O32" s="129"/>
      <c r="P32" s="43"/>
      <c r="Q32" s="114" t="e">
        <f t="shared" si="9"/>
        <v>#DIV/0!</v>
      </c>
      <c r="R32" s="77"/>
      <c r="S32" s="84"/>
      <c r="T32" s="68">
        <f>R32-MP!R32</f>
        <v>0</v>
      </c>
      <c r="U32" s="69" t="e">
        <f t="shared" si="10"/>
        <v>#DIV/0!</v>
      </c>
      <c r="V32" s="84"/>
      <c r="W32" s="64">
        <f>R32-'DD'!R32</f>
        <v>0</v>
      </c>
      <c r="X32" s="72" t="e">
        <f t="shared" si="11"/>
        <v>#DIV/0!</v>
      </c>
      <c r="Z32" s="97"/>
    </row>
    <row r="33" spans="2:26" s="19" customFormat="1" ht="14.25">
      <c r="B33" s="28"/>
      <c r="C33" s="37" t="str">
        <f t="shared" si="6"/>
        <v>CIRCULATION</v>
      </c>
      <c r="D33" s="121">
        <v>2.06</v>
      </c>
      <c r="E33" s="28" t="s">
        <v>39</v>
      </c>
      <c r="F33" s="28"/>
      <c r="G33" s="28"/>
      <c r="H33" s="29"/>
      <c r="I33" s="30"/>
      <c r="J33" s="31"/>
      <c r="K33" s="34">
        <f t="shared" si="7"/>
        <v>0</v>
      </c>
      <c r="L33" s="28"/>
      <c r="M33" s="34">
        <f t="shared" si="8"/>
        <v>0</v>
      </c>
      <c r="N33" s="43"/>
      <c r="O33" s="129"/>
      <c r="P33" s="43"/>
      <c r="Q33" s="114" t="e">
        <f t="shared" si="9"/>
        <v>#DIV/0!</v>
      </c>
      <c r="R33" s="77"/>
      <c r="S33" s="84"/>
      <c r="T33" s="68">
        <f>R33-MP!R33</f>
        <v>0</v>
      </c>
      <c r="U33" s="69" t="e">
        <f t="shared" si="10"/>
        <v>#DIV/0!</v>
      </c>
      <c r="V33" s="84"/>
      <c r="W33" s="64">
        <f>R33-'DD'!R33</f>
        <v>0</v>
      </c>
      <c r="X33" s="72" t="e">
        <f t="shared" si="11"/>
        <v>#DIV/0!</v>
      </c>
      <c r="Z33" s="97"/>
    </row>
    <row r="34" spans="2:26" s="19" customFormat="1" ht="14.25">
      <c r="B34" s="28"/>
      <c r="C34" s="37" t="str">
        <f t="shared" si="6"/>
        <v>CIRCULATION</v>
      </c>
      <c r="D34" s="121"/>
      <c r="E34" s="28"/>
      <c r="F34" s="28"/>
      <c r="G34" s="28"/>
      <c r="H34" s="29"/>
      <c r="I34" s="30"/>
      <c r="J34" s="31"/>
      <c r="K34" s="34">
        <f t="shared" si="7"/>
        <v>0</v>
      </c>
      <c r="L34" s="28"/>
      <c r="M34" s="34">
        <f t="shared" si="8"/>
        <v>0</v>
      </c>
      <c r="N34" s="43"/>
      <c r="O34" s="129"/>
      <c r="P34" s="43"/>
      <c r="Q34" s="114" t="e">
        <f t="shared" si="9"/>
        <v>#DIV/0!</v>
      </c>
      <c r="R34" s="77"/>
      <c r="S34" s="84"/>
      <c r="T34" s="68">
        <f>R34-MP!R34</f>
        <v>0</v>
      </c>
      <c r="U34" s="69" t="e">
        <f t="shared" si="10"/>
        <v>#DIV/0!</v>
      </c>
      <c r="V34" s="84"/>
      <c r="W34" s="64">
        <f>R34-'DD'!R34</f>
        <v>0</v>
      </c>
      <c r="X34" s="72" t="e">
        <f t="shared" si="11"/>
        <v>#DIV/0!</v>
      </c>
      <c r="Z34" s="97"/>
    </row>
    <row r="35" ht="15" thickBot="1"/>
    <row r="36" spans="2:26" s="17" customFormat="1" ht="15" thickBot="1">
      <c r="B36" s="20"/>
      <c r="C36" s="21" t="s">
        <v>16</v>
      </c>
      <c r="D36" s="119">
        <v>3</v>
      </c>
      <c r="E36" s="21"/>
      <c r="F36" s="21"/>
      <c r="G36" s="21"/>
      <c r="H36" s="21"/>
      <c r="I36" s="21"/>
      <c r="J36" s="21"/>
      <c r="K36" s="22"/>
      <c r="L36" s="124" t="s">
        <v>66</v>
      </c>
      <c r="M36" s="35">
        <f>SUM(M37:M45)</f>
        <v>0</v>
      </c>
      <c r="N36" s="146">
        <f>M36</f>
        <v>0</v>
      </c>
      <c r="O36" s="35">
        <f>SUM(O37:O45)</f>
        <v>0</v>
      </c>
      <c r="P36" s="146">
        <f>O36</f>
        <v>0</v>
      </c>
      <c r="Q36" s="147" t="e">
        <f>R36/O36</f>
        <v>#DIV/0!</v>
      </c>
      <c r="R36" s="74"/>
      <c r="S36" s="82"/>
      <c r="T36" s="60">
        <f>R36-MP!R36</f>
        <v>0</v>
      </c>
      <c r="U36" s="61" t="e">
        <f>T36/R36</f>
        <v>#DIV/0!</v>
      </c>
      <c r="V36" s="82"/>
      <c r="W36" s="60">
        <f>R36-'DD'!R36</f>
        <v>0</v>
      </c>
      <c r="X36" s="70" t="e">
        <f>W36/R36</f>
        <v>#DIV/0!</v>
      </c>
      <c r="Z36" s="95"/>
    </row>
    <row r="37" spans="2:26" s="19" customFormat="1" ht="14.25" customHeight="1">
      <c r="B37" s="23"/>
      <c r="C37" s="37" t="str">
        <f aca="true" t="shared" si="12" ref="C37:C42">C36</f>
        <v>MAINTENANCE / SUPPORT</v>
      </c>
      <c r="D37" s="120">
        <v>3.01</v>
      </c>
      <c r="E37" s="23" t="s">
        <v>18</v>
      </c>
      <c r="F37" s="23"/>
      <c r="G37" s="23"/>
      <c r="H37" s="24"/>
      <c r="I37" s="25"/>
      <c r="J37" s="26"/>
      <c r="K37" s="33">
        <f>H37*I37</f>
        <v>0</v>
      </c>
      <c r="L37" s="23"/>
      <c r="M37" s="33">
        <f>L37*G37</f>
        <v>0</v>
      </c>
      <c r="N37" s="42"/>
      <c r="O37" s="128"/>
      <c r="P37" s="42"/>
      <c r="Q37" s="114" t="e">
        <f>R37/O37</f>
        <v>#DIV/0!</v>
      </c>
      <c r="R37" s="76"/>
      <c r="S37" s="84"/>
      <c r="T37" s="66">
        <f>R37-MP!R37</f>
        <v>0</v>
      </c>
      <c r="U37" s="67" t="e">
        <f>T37/R37</f>
        <v>#DIV/0!</v>
      </c>
      <c r="V37" s="84"/>
      <c r="W37" s="62">
        <f>R37-'DD'!R37</f>
        <v>0</v>
      </c>
      <c r="X37" s="71" t="e">
        <f>W37/R37</f>
        <v>#DIV/0!</v>
      </c>
      <c r="Z37" s="96"/>
    </row>
    <row r="38" spans="2:26" s="19" customFormat="1" ht="14.25">
      <c r="B38" s="28"/>
      <c r="C38" s="37" t="str">
        <f t="shared" si="12"/>
        <v>MAINTENANCE / SUPPORT</v>
      </c>
      <c r="D38" s="121">
        <v>3.02</v>
      </c>
      <c r="E38" s="28" t="s">
        <v>19</v>
      </c>
      <c r="F38" s="28"/>
      <c r="G38" s="28"/>
      <c r="H38" s="29"/>
      <c r="I38" s="30"/>
      <c r="J38" s="31"/>
      <c r="K38" s="34">
        <f aca="true" t="shared" si="13" ref="K38:K45">H38*I38</f>
        <v>0</v>
      </c>
      <c r="L38" s="28"/>
      <c r="M38" s="34">
        <f aca="true" t="shared" si="14" ref="M38:M45">L38*G38</f>
        <v>0</v>
      </c>
      <c r="N38" s="43"/>
      <c r="O38" s="129"/>
      <c r="P38" s="43"/>
      <c r="Q38" s="114" t="e">
        <f aca="true" t="shared" si="15" ref="Q38:Q45">R38/O38</f>
        <v>#DIV/0!</v>
      </c>
      <c r="R38" s="77"/>
      <c r="S38" s="84"/>
      <c r="T38" s="68">
        <f>R38-MP!R38</f>
        <v>0</v>
      </c>
      <c r="U38" s="69" t="e">
        <f aca="true" t="shared" si="16" ref="U38:U45">T38/R38</f>
        <v>#DIV/0!</v>
      </c>
      <c r="V38" s="84"/>
      <c r="W38" s="64">
        <f>R38-'DD'!R38</f>
        <v>0</v>
      </c>
      <c r="X38" s="72" t="e">
        <f aca="true" t="shared" si="17" ref="X38:X45">W38/R38</f>
        <v>#DIV/0!</v>
      </c>
      <c r="Z38" s="97"/>
    </row>
    <row r="39" spans="2:26" s="19" customFormat="1" ht="14.25">
      <c r="B39" s="28"/>
      <c r="C39" s="37" t="str">
        <f t="shared" si="12"/>
        <v>MAINTENANCE / SUPPORT</v>
      </c>
      <c r="D39" s="120">
        <v>3.03</v>
      </c>
      <c r="E39" s="28" t="s">
        <v>20</v>
      </c>
      <c r="F39" s="28"/>
      <c r="G39" s="28"/>
      <c r="H39" s="29"/>
      <c r="I39" s="30"/>
      <c r="J39" s="31"/>
      <c r="K39" s="34">
        <f t="shared" si="13"/>
        <v>0</v>
      </c>
      <c r="L39" s="28"/>
      <c r="M39" s="34">
        <f t="shared" si="14"/>
        <v>0</v>
      </c>
      <c r="N39" s="43"/>
      <c r="O39" s="129"/>
      <c r="P39" s="43"/>
      <c r="Q39" s="114" t="e">
        <f t="shared" si="15"/>
        <v>#DIV/0!</v>
      </c>
      <c r="R39" s="77"/>
      <c r="S39" s="84"/>
      <c r="T39" s="68">
        <f>R39-MP!R39</f>
        <v>0</v>
      </c>
      <c r="U39" s="69" t="e">
        <f t="shared" si="16"/>
        <v>#DIV/0!</v>
      </c>
      <c r="V39" s="84"/>
      <c r="W39" s="64">
        <f>R39-'DD'!R39</f>
        <v>0</v>
      </c>
      <c r="X39" s="72" t="e">
        <f t="shared" si="17"/>
        <v>#DIV/0!</v>
      </c>
      <c r="Z39" s="97"/>
    </row>
    <row r="40" spans="2:26" s="19" customFormat="1" ht="14.25">
      <c r="B40" s="28"/>
      <c r="C40" s="37" t="str">
        <f t="shared" si="12"/>
        <v>MAINTENANCE / SUPPORT</v>
      </c>
      <c r="D40" s="121">
        <v>3.04</v>
      </c>
      <c r="E40" s="28" t="s">
        <v>21</v>
      </c>
      <c r="F40" s="28"/>
      <c r="G40" s="28"/>
      <c r="H40" s="29"/>
      <c r="I40" s="30"/>
      <c r="J40" s="31"/>
      <c r="K40" s="34">
        <f t="shared" si="13"/>
        <v>0</v>
      </c>
      <c r="L40" s="28"/>
      <c r="M40" s="34">
        <f t="shared" si="14"/>
        <v>0</v>
      </c>
      <c r="N40" s="43"/>
      <c r="O40" s="129"/>
      <c r="P40" s="43"/>
      <c r="Q40" s="114" t="e">
        <f t="shared" si="15"/>
        <v>#DIV/0!</v>
      </c>
      <c r="R40" s="77"/>
      <c r="S40" s="84"/>
      <c r="T40" s="68">
        <f>R40-MP!R40</f>
        <v>0</v>
      </c>
      <c r="U40" s="69" t="e">
        <f t="shared" si="16"/>
        <v>#DIV/0!</v>
      </c>
      <c r="V40" s="84"/>
      <c r="W40" s="64">
        <f>R40-'DD'!R40</f>
        <v>0</v>
      </c>
      <c r="X40" s="72" t="e">
        <f t="shared" si="17"/>
        <v>#DIV/0!</v>
      </c>
      <c r="Z40" s="97"/>
    </row>
    <row r="41" spans="2:26" s="19" customFormat="1" ht="14.25">
      <c r="B41" s="28"/>
      <c r="C41" s="37" t="str">
        <f t="shared" si="12"/>
        <v>MAINTENANCE / SUPPORT</v>
      </c>
      <c r="D41" s="120">
        <v>3.05</v>
      </c>
      <c r="E41" s="28" t="s">
        <v>22</v>
      </c>
      <c r="F41" s="28"/>
      <c r="G41" s="28"/>
      <c r="H41" s="29"/>
      <c r="I41" s="30"/>
      <c r="J41" s="31"/>
      <c r="K41" s="34">
        <f t="shared" si="13"/>
        <v>0</v>
      </c>
      <c r="L41" s="28"/>
      <c r="M41" s="34">
        <f t="shared" si="14"/>
        <v>0</v>
      </c>
      <c r="N41" s="43"/>
      <c r="O41" s="129"/>
      <c r="P41" s="43"/>
      <c r="Q41" s="114" t="e">
        <f t="shared" si="15"/>
        <v>#DIV/0!</v>
      </c>
      <c r="R41" s="77"/>
      <c r="S41" s="84"/>
      <c r="T41" s="68">
        <f>R41-MP!R41</f>
        <v>0</v>
      </c>
      <c r="U41" s="69" t="e">
        <f t="shared" si="16"/>
        <v>#DIV/0!</v>
      </c>
      <c r="V41" s="84"/>
      <c r="W41" s="64">
        <f>R41-'DD'!R41</f>
        <v>0</v>
      </c>
      <c r="X41" s="72" t="e">
        <f t="shared" si="17"/>
        <v>#DIV/0!</v>
      </c>
      <c r="Z41" s="97"/>
    </row>
    <row r="42" spans="2:26" s="19" customFormat="1" ht="14.25">
      <c r="B42" s="28"/>
      <c r="C42" s="37" t="str">
        <f t="shared" si="12"/>
        <v>MAINTENANCE / SUPPORT</v>
      </c>
      <c r="D42" s="121">
        <v>3.06</v>
      </c>
      <c r="E42" s="28" t="s">
        <v>23</v>
      </c>
      <c r="F42" s="28"/>
      <c r="G42" s="28"/>
      <c r="H42" s="29"/>
      <c r="I42" s="30"/>
      <c r="J42" s="31"/>
      <c r="K42" s="34">
        <f t="shared" si="13"/>
        <v>0</v>
      </c>
      <c r="L42" s="28"/>
      <c r="M42" s="34">
        <f t="shared" si="14"/>
        <v>0</v>
      </c>
      <c r="N42" s="43"/>
      <c r="O42" s="129"/>
      <c r="P42" s="43"/>
      <c r="Q42" s="114" t="e">
        <f t="shared" si="15"/>
        <v>#DIV/0!</v>
      </c>
      <c r="R42" s="77"/>
      <c r="S42" s="84"/>
      <c r="T42" s="68">
        <f>R42-MP!R42</f>
        <v>0</v>
      </c>
      <c r="U42" s="69" t="e">
        <f t="shared" si="16"/>
        <v>#DIV/0!</v>
      </c>
      <c r="V42" s="84"/>
      <c r="W42" s="64">
        <f>R42-'DD'!R42</f>
        <v>0</v>
      </c>
      <c r="X42" s="72" t="e">
        <f t="shared" si="17"/>
        <v>#DIV/0!</v>
      </c>
      <c r="Z42" s="97"/>
    </row>
    <row r="43" spans="2:26" s="19" customFormat="1" ht="14.25">
      <c r="B43" s="28"/>
      <c r="C43" s="37" t="str">
        <f>C41</f>
        <v>MAINTENANCE / SUPPORT</v>
      </c>
      <c r="D43" s="120">
        <v>3.07</v>
      </c>
      <c r="E43" s="28" t="s">
        <v>34</v>
      </c>
      <c r="F43" s="28"/>
      <c r="G43" s="28"/>
      <c r="H43" s="29"/>
      <c r="I43" s="30"/>
      <c r="J43" s="31"/>
      <c r="K43" s="34">
        <f>H43*I43</f>
        <v>0</v>
      </c>
      <c r="L43" s="28"/>
      <c r="M43" s="34">
        <f>L43*G43</f>
        <v>0</v>
      </c>
      <c r="N43" s="43"/>
      <c r="O43" s="129"/>
      <c r="P43" s="43"/>
      <c r="Q43" s="114" t="e">
        <f t="shared" si="15"/>
        <v>#DIV/0!</v>
      </c>
      <c r="R43" s="77"/>
      <c r="S43" s="84"/>
      <c r="T43" s="68">
        <f>R43-MP!R43</f>
        <v>0</v>
      </c>
      <c r="U43" s="69" t="e">
        <f t="shared" si="16"/>
        <v>#DIV/0!</v>
      </c>
      <c r="V43" s="84"/>
      <c r="W43" s="64">
        <f>R43-'DD'!R43</f>
        <v>0</v>
      </c>
      <c r="X43" s="72" t="e">
        <f t="shared" si="17"/>
        <v>#DIV/0!</v>
      </c>
      <c r="Z43" s="97"/>
    </row>
    <row r="44" spans="2:26" s="19" customFormat="1" ht="14.25">
      <c r="B44" s="28"/>
      <c r="C44" s="37" t="str">
        <f>C41</f>
        <v>MAINTENANCE / SUPPORT</v>
      </c>
      <c r="D44" s="121"/>
      <c r="E44" s="28"/>
      <c r="F44" s="28"/>
      <c r="G44" s="28"/>
      <c r="H44" s="29"/>
      <c r="I44" s="30"/>
      <c r="J44" s="31"/>
      <c r="K44" s="34">
        <f>H44*I44</f>
        <v>0</v>
      </c>
      <c r="L44" s="28"/>
      <c r="M44" s="34">
        <f>L44*G44</f>
        <v>0</v>
      </c>
      <c r="N44" s="43"/>
      <c r="O44" s="129"/>
      <c r="P44" s="43"/>
      <c r="Q44" s="114" t="e">
        <f t="shared" si="15"/>
        <v>#DIV/0!</v>
      </c>
      <c r="R44" s="77"/>
      <c r="S44" s="84"/>
      <c r="T44" s="68">
        <f>R44-MP!R44</f>
        <v>0</v>
      </c>
      <c r="U44" s="69" t="e">
        <f t="shared" si="16"/>
        <v>#DIV/0!</v>
      </c>
      <c r="V44" s="84"/>
      <c r="W44" s="64">
        <f>R44-'DD'!R44</f>
        <v>0</v>
      </c>
      <c r="X44" s="72" t="e">
        <f t="shared" si="17"/>
        <v>#DIV/0!</v>
      </c>
      <c r="Z44" s="97"/>
    </row>
    <row r="45" spans="2:26" s="19" customFormat="1" ht="14.25">
      <c r="B45" s="28"/>
      <c r="C45" s="37" t="str">
        <f>C42</f>
        <v>MAINTENANCE / SUPPORT</v>
      </c>
      <c r="D45" s="121"/>
      <c r="E45" s="28"/>
      <c r="F45" s="28"/>
      <c r="G45" s="28"/>
      <c r="H45" s="29"/>
      <c r="I45" s="30"/>
      <c r="J45" s="31"/>
      <c r="K45" s="34">
        <f t="shared" si="13"/>
        <v>0</v>
      </c>
      <c r="L45" s="28"/>
      <c r="M45" s="34">
        <f t="shared" si="14"/>
        <v>0</v>
      </c>
      <c r="N45" s="43"/>
      <c r="O45" s="129"/>
      <c r="P45" s="43"/>
      <c r="Q45" s="114" t="e">
        <f t="shared" si="15"/>
        <v>#DIV/0!</v>
      </c>
      <c r="R45" s="77"/>
      <c r="S45" s="84"/>
      <c r="T45" s="68">
        <f>R45-MP!R45</f>
        <v>0</v>
      </c>
      <c r="U45" s="69" t="e">
        <f t="shared" si="16"/>
        <v>#DIV/0!</v>
      </c>
      <c r="V45" s="84"/>
      <c r="W45" s="64">
        <f>R45-'DD'!R45</f>
        <v>0</v>
      </c>
      <c r="X45" s="72" t="e">
        <f t="shared" si="17"/>
        <v>#DIV/0!</v>
      </c>
      <c r="Z45" s="97"/>
    </row>
    <row r="46" spans="13:15" ht="15" thickBot="1">
      <c r="M46" s="18"/>
      <c r="O46" s="18"/>
    </row>
    <row r="47" spans="2:26" s="17" customFormat="1" ht="15" thickBot="1">
      <c r="B47" s="20"/>
      <c r="C47" s="21" t="s">
        <v>17</v>
      </c>
      <c r="D47" s="119">
        <v>4</v>
      </c>
      <c r="E47" s="21"/>
      <c r="F47" s="21"/>
      <c r="G47" s="21"/>
      <c r="H47" s="21"/>
      <c r="I47" s="21"/>
      <c r="J47" s="21"/>
      <c r="K47" s="22"/>
      <c r="L47" s="124" t="s">
        <v>66</v>
      </c>
      <c r="M47" s="35">
        <f>SUM(M48:M59)</f>
        <v>0</v>
      </c>
      <c r="N47" s="146">
        <f>M47</f>
        <v>0</v>
      </c>
      <c r="O47" s="35">
        <f>SUM(O48:O59)</f>
        <v>0</v>
      </c>
      <c r="P47" s="146">
        <f>O47</f>
        <v>0</v>
      </c>
      <c r="Q47" s="147" t="e">
        <f>R47/O47</f>
        <v>#DIV/0!</v>
      </c>
      <c r="R47" s="74"/>
      <c r="S47" s="82"/>
      <c r="T47" s="60">
        <f>R47-MP!R47</f>
        <v>0</v>
      </c>
      <c r="U47" s="61" t="e">
        <f>T47/R47</f>
        <v>#DIV/0!</v>
      </c>
      <c r="V47" s="82"/>
      <c r="W47" s="60">
        <f>R47-'DD'!R47</f>
        <v>0</v>
      </c>
      <c r="X47" s="70" t="e">
        <f>W47/R47</f>
        <v>#DIV/0!</v>
      </c>
      <c r="Z47" s="95"/>
    </row>
    <row r="48" spans="2:26" s="19" customFormat="1" ht="14.25" customHeight="1">
      <c r="B48" s="23"/>
      <c r="C48" s="37" t="str">
        <f>C47</f>
        <v>BUILDING SERVICES</v>
      </c>
      <c r="D48" s="120">
        <v>4.01</v>
      </c>
      <c r="E48" s="23" t="s">
        <v>24</v>
      </c>
      <c r="F48" s="23"/>
      <c r="G48" s="23"/>
      <c r="H48" s="24"/>
      <c r="I48" s="25"/>
      <c r="J48" s="26"/>
      <c r="K48" s="33">
        <f aca="true" t="shared" si="18" ref="K48:K59">H48*I48</f>
        <v>0</v>
      </c>
      <c r="L48" s="23"/>
      <c r="M48" s="33">
        <f aca="true" t="shared" si="19" ref="M48:M59">L48*G48</f>
        <v>0</v>
      </c>
      <c r="N48" s="42"/>
      <c r="O48" s="128"/>
      <c r="P48" s="42"/>
      <c r="Q48" s="114" t="e">
        <f>R48/O48</f>
        <v>#DIV/0!</v>
      </c>
      <c r="R48" s="76"/>
      <c r="S48" s="84"/>
      <c r="T48" s="66">
        <f>R48-MP!R48</f>
        <v>0</v>
      </c>
      <c r="U48" s="67" t="e">
        <f>T48/R48</f>
        <v>#DIV/0!</v>
      </c>
      <c r="V48" s="84"/>
      <c r="W48" s="62">
        <f>R48-'DD'!R48</f>
        <v>0</v>
      </c>
      <c r="X48" s="71" t="e">
        <f>W48/R48</f>
        <v>#DIV/0!</v>
      </c>
      <c r="Z48" s="96"/>
    </row>
    <row r="49" spans="2:26" s="19" customFormat="1" ht="14.25">
      <c r="B49" s="28"/>
      <c r="C49" s="37" t="str">
        <f>C48</f>
        <v>BUILDING SERVICES</v>
      </c>
      <c r="D49" s="121">
        <v>4.02</v>
      </c>
      <c r="E49" s="28" t="s">
        <v>25</v>
      </c>
      <c r="F49" s="28"/>
      <c r="G49" s="28"/>
      <c r="H49" s="29"/>
      <c r="I49" s="30"/>
      <c r="J49" s="31"/>
      <c r="K49" s="34">
        <f t="shared" si="18"/>
        <v>0</v>
      </c>
      <c r="L49" s="28"/>
      <c r="M49" s="34">
        <f t="shared" si="19"/>
        <v>0</v>
      </c>
      <c r="N49" s="43"/>
      <c r="O49" s="129"/>
      <c r="P49" s="43"/>
      <c r="Q49" s="114" t="e">
        <f aca="true" t="shared" si="20" ref="Q49:Q59">R49/O49</f>
        <v>#DIV/0!</v>
      </c>
      <c r="R49" s="77"/>
      <c r="S49" s="84"/>
      <c r="T49" s="68">
        <f>R49-MP!R49</f>
        <v>0</v>
      </c>
      <c r="U49" s="69" t="e">
        <f aca="true" t="shared" si="21" ref="U49:U58">T49/R49</f>
        <v>#DIV/0!</v>
      </c>
      <c r="V49" s="84"/>
      <c r="W49" s="64">
        <f>R49-'DD'!R49</f>
        <v>0</v>
      </c>
      <c r="X49" s="72" t="e">
        <f aca="true" t="shared" si="22" ref="X49:X58">W49/R49</f>
        <v>#DIV/0!</v>
      </c>
      <c r="Z49" s="97"/>
    </row>
    <row r="50" spans="2:26" s="19" customFormat="1" ht="14.25">
      <c r="B50" s="28"/>
      <c r="C50" s="37" t="str">
        <f>C49</f>
        <v>BUILDING SERVICES</v>
      </c>
      <c r="D50" s="120">
        <v>4.03</v>
      </c>
      <c r="E50" s="28" t="s">
        <v>26</v>
      </c>
      <c r="F50" s="28"/>
      <c r="G50" s="28"/>
      <c r="H50" s="29"/>
      <c r="I50" s="30"/>
      <c r="J50" s="31"/>
      <c r="K50" s="34">
        <f t="shared" si="18"/>
        <v>0</v>
      </c>
      <c r="L50" s="28"/>
      <c r="M50" s="34">
        <f t="shared" si="19"/>
        <v>0</v>
      </c>
      <c r="N50" s="43"/>
      <c r="O50" s="129"/>
      <c r="P50" s="43"/>
      <c r="Q50" s="114" t="e">
        <f t="shared" si="20"/>
        <v>#DIV/0!</v>
      </c>
      <c r="R50" s="77"/>
      <c r="S50" s="84"/>
      <c r="T50" s="68">
        <f>R50-MP!R50</f>
        <v>0</v>
      </c>
      <c r="U50" s="69" t="e">
        <f t="shared" si="21"/>
        <v>#DIV/0!</v>
      </c>
      <c r="V50" s="84"/>
      <c r="W50" s="64">
        <f>R50-'DD'!R50</f>
        <v>0</v>
      </c>
      <c r="X50" s="72" t="e">
        <f t="shared" si="22"/>
        <v>#DIV/0!</v>
      </c>
      <c r="Z50" s="97"/>
    </row>
    <row r="51" spans="2:26" s="19" customFormat="1" ht="14.25">
      <c r="B51" s="28"/>
      <c r="C51" s="37" t="str">
        <f>C50</f>
        <v>BUILDING SERVICES</v>
      </c>
      <c r="D51" s="121">
        <v>4.04</v>
      </c>
      <c r="E51" s="28" t="s">
        <v>27</v>
      </c>
      <c r="F51" s="28"/>
      <c r="G51" s="28"/>
      <c r="H51" s="29"/>
      <c r="I51" s="30"/>
      <c r="J51" s="31"/>
      <c r="K51" s="34">
        <f t="shared" si="18"/>
        <v>0</v>
      </c>
      <c r="L51" s="28"/>
      <c r="M51" s="34">
        <f t="shared" si="19"/>
        <v>0</v>
      </c>
      <c r="N51" s="43"/>
      <c r="O51" s="129"/>
      <c r="P51" s="43"/>
      <c r="Q51" s="114" t="e">
        <f t="shared" si="20"/>
        <v>#DIV/0!</v>
      </c>
      <c r="R51" s="77"/>
      <c r="S51" s="84"/>
      <c r="T51" s="68">
        <f>R51-MP!R51</f>
        <v>0</v>
      </c>
      <c r="U51" s="69" t="e">
        <f t="shared" si="21"/>
        <v>#DIV/0!</v>
      </c>
      <c r="V51" s="84"/>
      <c r="W51" s="64">
        <f>R51-'DD'!R51</f>
        <v>0</v>
      </c>
      <c r="X51" s="72" t="e">
        <f t="shared" si="22"/>
        <v>#DIV/0!</v>
      </c>
      <c r="Z51" s="97"/>
    </row>
    <row r="52" spans="2:26" s="19" customFormat="1" ht="14.25">
      <c r="B52" s="28"/>
      <c r="C52" s="37" t="str">
        <f>C56</f>
        <v>BUILDING SERVICES</v>
      </c>
      <c r="D52" s="120">
        <v>4.05</v>
      </c>
      <c r="E52" s="28" t="s">
        <v>30</v>
      </c>
      <c r="F52" s="28"/>
      <c r="G52" s="28"/>
      <c r="H52" s="29"/>
      <c r="I52" s="30"/>
      <c r="J52" s="31"/>
      <c r="K52" s="34">
        <f t="shared" si="18"/>
        <v>0</v>
      </c>
      <c r="L52" s="28"/>
      <c r="M52" s="34">
        <f t="shared" si="19"/>
        <v>0</v>
      </c>
      <c r="N52" s="43"/>
      <c r="O52" s="129"/>
      <c r="P52" s="43"/>
      <c r="Q52" s="114" t="e">
        <f t="shared" si="20"/>
        <v>#DIV/0!</v>
      </c>
      <c r="R52" s="77"/>
      <c r="S52" s="84"/>
      <c r="T52" s="68">
        <f>R52-MP!R52</f>
        <v>0</v>
      </c>
      <c r="U52" s="69" t="e">
        <f t="shared" si="21"/>
        <v>#DIV/0!</v>
      </c>
      <c r="V52" s="84"/>
      <c r="W52" s="64">
        <f>R52-'DD'!R52</f>
        <v>0</v>
      </c>
      <c r="X52" s="72" t="e">
        <f t="shared" si="22"/>
        <v>#DIV/0!</v>
      </c>
      <c r="Z52" s="97"/>
    </row>
    <row r="53" spans="2:26" s="19" customFormat="1" ht="14.25">
      <c r="B53" s="28"/>
      <c r="C53" s="37" t="str">
        <f>C56</f>
        <v>BUILDING SERVICES</v>
      </c>
      <c r="D53" s="121">
        <v>4.06</v>
      </c>
      <c r="E53" s="28" t="s">
        <v>31</v>
      </c>
      <c r="F53" s="28"/>
      <c r="G53" s="28"/>
      <c r="H53" s="29"/>
      <c r="I53" s="30"/>
      <c r="J53" s="31"/>
      <c r="K53" s="34">
        <f t="shared" si="18"/>
        <v>0</v>
      </c>
      <c r="L53" s="28"/>
      <c r="M53" s="34">
        <f t="shared" si="19"/>
        <v>0</v>
      </c>
      <c r="N53" s="43"/>
      <c r="O53" s="129"/>
      <c r="P53" s="43"/>
      <c r="Q53" s="114" t="e">
        <f t="shared" si="20"/>
        <v>#DIV/0!</v>
      </c>
      <c r="R53" s="77"/>
      <c r="S53" s="84"/>
      <c r="T53" s="68">
        <f>R53-MP!R53</f>
        <v>0</v>
      </c>
      <c r="U53" s="69" t="e">
        <f t="shared" si="21"/>
        <v>#DIV/0!</v>
      </c>
      <c r="V53" s="84"/>
      <c r="W53" s="64">
        <f>R53-'DD'!R53</f>
        <v>0</v>
      </c>
      <c r="X53" s="72" t="e">
        <f t="shared" si="22"/>
        <v>#DIV/0!</v>
      </c>
      <c r="Z53" s="97"/>
    </row>
    <row r="54" spans="2:26" s="19" customFormat="1" ht="14.25">
      <c r="B54" s="28"/>
      <c r="C54" s="37" t="str">
        <f>C56</f>
        <v>BUILDING SERVICES</v>
      </c>
      <c r="D54" s="120">
        <v>4.07</v>
      </c>
      <c r="E54" s="28" t="s">
        <v>32</v>
      </c>
      <c r="F54" s="28"/>
      <c r="G54" s="28"/>
      <c r="H54" s="29"/>
      <c r="I54" s="30"/>
      <c r="J54" s="31"/>
      <c r="K54" s="34">
        <f t="shared" si="18"/>
        <v>0</v>
      </c>
      <c r="L54" s="28"/>
      <c r="M54" s="34">
        <f t="shared" si="19"/>
        <v>0</v>
      </c>
      <c r="N54" s="43"/>
      <c r="O54" s="129"/>
      <c r="P54" s="43"/>
      <c r="Q54" s="114" t="e">
        <f t="shared" si="20"/>
        <v>#DIV/0!</v>
      </c>
      <c r="R54" s="77"/>
      <c r="S54" s="84"/>
      <c r="T54" s="68">
        <f>R54-MP!R54</f>
        <v>0</v>
      </c>
      <c r="U54" s="69" t="e">
        <f t="shared" si="21"/>
        <v>#DIV/0!</v>
      </c>
      <c r="V54" s="84"/>
      <c r="W54" s="64">
        <f>R54-'DD'!R54</f>
        <v>0</v>
      </c>
      <c r="X54" s="72" t="e">
        <f t="shared" si="22"/>
        <v>#DIV/0!</v>
      </c>
      <c r="Z54" s="97"/>
    </row>
    <row r="55" spans="2:26" s="19" customFormat="1" ht="14.25">
      <c r="B55" s="28"/>
      <c r="C55" s="37" t="str">
        <f>C56</f>
        <v>BUILDING SERVICES</v>
      </c>
      <c r="D55" s="121">
        <v>4.08</v>
      </c>
      <c r="E55" s="28" t="s">
        <v>33</v>
      </c>
      <c r="F55" s="28"/>
      <c r="G55" s="28"/>
      <c r="H55" s="29"/>
      <c r="I55" s="30"/>
      <c r="J55" s="31"/>
      <c r="K55" s="34">
        <f t="shared" si="18"/>
        <v>0</v>
      </c>
      <c r="L55" s="28"/>
      <c r="M55" s="34">
        <f t="shared" si="19"/>
        <v>0</v>
      </c>
      <c r="N55" s="43"/>
      <c r="O55" s="129"/>
      <c r="P55" s="43"/>
      <c r="Q55" s="114" t="e">
        <f t="shared" si="20"/>
        <v>#DIV/0!</v>
      </c>
      <c r="R55" s="77"/>
      <c r="S55" s="84"/>
      <c r="T55" s="68">
        <f>R55-MP!R55</f>
        <v>0</v>
      </c>
      <c r="U55" s="69" t="e">
        <f t="shared" si="21"/>
        <v>#DIV/0!</v>
      </c>
      <c r="V55" s="84"/>
      <c r="W55" s="64">
        <f>R55-'DD'!R55</f>
        <v>0</v>
      </c>
      <c r="X55" s="72" t="e">
        <f t="shared" si="22"/>
        <v>#DIV/0!</v>
      </c>
      <c r="Z55" s="97"/>
    </row>
    <row r="56" spans="2:26" s="19" customFormat="1" ht="14.25">
      <c r="B56" s="28"/>
      <c r="C56" s="37" t="str">
        <f>C51</f>
        <v>BUILDING SERVICES</v>
      </c>
      <c r="D56" s="120">
        <v>4.09</v>
      </c>
      <c r="E56" s="28" t="s">
        <v>28</v>
      </c>
      <c r="F56" s="28"/>
      <c r="G56" s="28"/>
      <c r="H56" s="29"/>
      <c r="I56" s="30"/>
      <c r="J56" s="31"/>
      <c r="K56" s="34">
        <f t="shared" si="18"/>
        <v>0</v>
      </c>
      <c r="L56" s="28"/>
      <c r="M56" s="34">
        <f t="shared" si="19"/>
        <v>0</v>
      </c>
      <c r="N56" s="43"/>
      <c r="O56" s="129"/>
      <c r="P56" s="43"/>
      <c r="Q56" s="114" t="e">
        <f t="shared" si="20"/>
        <v>#DIV/0!</v>
      </c>
      <c r="R56" s="77"/>
      <c r="S56" s="84"/>
      <c r="T56" s="68">
        <f>R56-MP!R56</f>
        <v>0</v>
      </c>
      <c r="U56" s="69" t="e">
        <f t="shared" si="21"/>
        <v>#DIV/0!</v>
      </c>
      <c r="V56" s="84"/>
      <c r="W56" s="64">
        <f>R56-'DD'!R56</f>
        <v>0</v>
      </c>
      <c r="X56" s="72" t="e">
        <f t="shared" si="22"/>
        <v>#DIV/0!</v>
      </c>
      <c r="Z56" s="97"/>
    </row>
    <row r="57" spans="2:26" s="19" customFormat="1" ht="14.25">
      <c r="B57" s="28"/>
      <c r="C57" s="37" t="str">
        <f>C56</f>
        <v>BUILDING SERVICES</v>
      </c>
      <c r="D57" s="121">
        <v>4.1</v>
      </c>
      <c r="E57" s="28" t="s">
        <v>29</v>
      </c>
      <c r="F57" s="28"/>
      <c r="G57" s="28"/>
      <c r="H57" s="29"/>
      <c r="I57" s="30"/>
      <c r="J57" s="31"/>
      <c r="K57" s="34">
        <f t="shared" si="18"/>
        <v>0</v>
      </c>
      <c r="L57" s="28"/>
      <c r="M57" s="34">
        <f t="shared" si="19"/>
        <v>0</v>
      </c>
      <c r="N57" s="43"/>
      <c r="O57" s="129"/>
      <c r="P57" s="43"/>
      <c r="Q57" s="114" t="e">
        <f t="shared" si="20"/>
        <v>#DIV/0!</v>
      </c>
      <c r="R57" s="77"/>
      <c r="S57" s="84"/>
      <c r="T57" s="68">
        <f>R57-MP!R57</f>
        <v>0</v>
      </c>
      <c r="U57" s="69" t="e">
        <f t="shared" si="21"/>
        <v>#DIV/0!</v>
      </c>
      <c r="V57" s="84"/>
      <c r="W57" s="64">
        <f>R57-'DD'!R57</f>
        <v>0</v>
      </c>
      <c r="X57" s="72" t="e">
        <f t="shared" si="22"/>
        <v>#DIV/0!</v>
      </c>
      <c r="Z57" s="97"/>
    </row>
    <row r="58" spans="2:26" s="19" customFormat="1" ht="14.25">
      <c r="B58" s="28"/>
      <c r="C58" s="37" t="str">
        <f>C57</f>
        <v>BUILDING SERVICES</v>
      </c>
      <c r="D58" s="121"/>
      <c r="E58" s="28"/>
      <c r="F58" s="28"/>
      <c r="G58" s="28"/>
      <c r="H58" s="29"/>
      <c r="I58" s="30"/>
      <c r="J58" s="31"/>
      <c r="K58" s="34">
        <f t="shared" si="18"/>
        <v>0</v>
      </c>
      <c r="L58" s="28"/>
      <c r="M58" s="34">
        <f t="shared" si="19"/>
        <v>0</v>
      </c>
      <c r="N58" s="43"/>
      <c r="O58" s="129"/>
      <c r="P58" s="43"/>
      <c r="Q58" s="114" t="e">
        <f t="shared" si="20"/>
        <v>#DIV/0!</v>
      </c>
      <c r="R58" s="77"/>
      <c r="S58" s="84"/>
      <c r="T58" s="68">
        <f>R58-MP!R58</f>
        <v>0</v>
      </c>
      <c r="U58" s="69" t="e">
        <f t="shared" si="21"/>
        <v>#DIV/0!</v>
      </c>
      <c r="V58" s="84"/>
      <c r="W58" s="64">
        <f>R58-'DD'!R58</f>
        <v>0</v>
      </c>
      <c r="X58" s="72" t="e">
        <f t="shared" si="22"/>
        <v>#DIV/0!</v>
      </c>
      <c r="Z58" s="97"/>
    </row>
    <row r="59" spans="11:18" ht="15" thickBot="1">
      <c r="K59" s="34">
        <f t="shared" si="18"/>
        <v>0</v>
      </c>
      <c r="L59" s="28"/>
      <c r="M59" s="34">
        <f t="shared" si="19"/>
        <v>0</v>
      </c>
      <c r="N59" s="43"/>
      <c r="O59" s="129"/>
      <c r="P59" s="43"/>
      <c r="Q59" s="114" t="e">
        <f t="shared" si="20"/>
        <v>#DIV/0!</v>
      </c>
      <c r="R59" s="77"/>
    </row>
    <row r="60" spans="2:26" s="17" customFormat="1" ht="15" thickBot="1">
      <c r="B60" s="20"/>
      <c r="C60" s="21" t="s">
        <v>13</v>
      </c>
      <c r="D60" s="119">
        <v>5</v>
      </c>
      <c r="E60" s="21"/>
      <c r="F60" s="21"/>
      <c r="G60" s="21"/>
      <c r="H60" s="21"/>
      <c r="I60" s="21"/>
      <c r="J60" s="21"/>
      <c r="K60" s="22"/>
      <c r="L60" s="124" t="s">
        <v>66</v>
      </c>
      <c r="M60" s="35">
        <f>SUM(M61:M67)</f>
        <v>0</v>
      </c>
      <c r="N60" s="146">
        <f>M60</f>
        <v>0</v>
      </c>
      <c r="O60" s="35">
        <f>SUM(O61:O67)</f>
        <v>0</v>
      </c>
      <c r="P60" s="146">
        <f>O60</f>
        <v>0</v>
      </c>
      <c r="Q60" s="147" t="e">
        <f>R60/O60</f>
        <v>#DIV/0!</v>
      </c>
      <c r="R60" s="74"/>
      <c r="S60" s="82"/>
      <c r="T60" s="60">
        <f>R60-MP!R60</f>
        <v>0</v>
      </c>
      <c r="U60" s="61" t="e">
        <f>T60/R60</f>
        <v>#DIV/0!</v>
      </c>
      <c r="V60" s="82"/>
      <c r="W60" s="60">
        <f>R60-'DD'!R60</f>
        <v>0</v>
      </c>
      <c r="X60" s="70" t="e">
        <f>W60/R60</f>
        <v>#DIV/0!</v>
      </c>
      <c r="Z60" s="95"/>
    </row>
    <row r="61" spans="2:26" s="19" customFormat="1" ht="14.25" customHeight="1">
      <c r="B61" s="23"/>
      <c r="C61" s="37" t="str">
        <f>C60</f>
        <v>DEPARTMENT NAME</v>
      </c>
      <c r="D61" s="120">
        <v>5.01</v>
      </c>
      <c r="E61" s="23"/>
      <c r="F61" s="23"/>
      <c r="G61" s="23"/>
      <c r="H61" s="24"/>
      <c r="I61" s="25"/>
      <c r="J61" s="26"/>
      <c r="K61" s="33">
        <f aca="true" t="shared" si="23" ref="K61:K67">H62*I62</f>
        <v>0</v>
      </c>
      <c r="L61" s="23"/>
      <c r="M61" s="33">
        <f aca="true" t="shared" si="24" ref="M61:M67">L61*G62</f>
        <v>0</v>
      </c>
      <c r="N61" s="42"/>
      <c r="O61" s="128"/>
      <c r="P61" s="42"/>
      <c r="Q61" s="114" t="e">
        <f>R61/O61</f>
        <v>#DIV/0!</v>
      </c>
      <c r="R61" s="76"/>
      <c r="S61" s="84"/>
      <c r="T61" s="66">
        <f>R60-MP!R61</f>
        <v>0</v>
      </c>
      <c r="U61" s="67" t="e">
        <f aca="true" t="shared" si="25" ref="U61:U67">T61/R60</f>
        <v>#DIV/0!</v>
      </c>
      <c r="V61" s="84"/>
      <c r="W61" s="62">
        <f>R60-'DD'!R60</f>
        <v>0</v>
      </c>
      <c r="X61" s="71" t="e">
        <f aca="true" t="shared" si="26" ref="X61:X67">W61/R60</f>
        <v>#DIV/0!</v>
      </c>
      <c r="Z61" s="96"/>
    </row>
    <row r="62" spans="2:26" s="19" customFormat="1" ht="14.25">
      <c r="B62" s="28"/>
      <c r="C62" s="37" t="str">
        <f aca="true" t="shared" si="27" ref="C62:C67">C61</f>
        <v>DEPARTMENT NAME</v>
      </c>
      <c r="D62" s="121">
        <v>5.02</v>
      </c>
      <c r="E62" s="28"/>
      <c r="F62" s="28"/>
      <c r="G62" s="28"/>
      <c r="H62" s="29"/>
      <c r="I62" s="30"/>
      <c r="J62" s="31"/>
      <c r="K62" s="34">
        <f t="shared" si="23"/>
        <v>0</v>
      </c>
      <c r="L62" s="28"/>
      <c r="M62" s="34">
        <f t="shared" si="24"/>
        <v>0</v>
      </c>
      <c r="N62" s="43"/>
      <c r="O62" s="129"/>
      <c r="P62" s="43"/>
      <c r="Q62" s="114" t="e">
        <f aca="true" t="shared" si="28" ref="Q62:Q67">R62/O62</f>
        <v>#DIV/0!</v>
      </c>
      <c r="R62" s="77"/>
      <c r="S62" s="84"/>
      <c r="T62" s="68">
        <f>R61-MP!R62</f>
        <v>0</v>
      </c>
      <c r="U62" s="69" t="e">
        <f t="shared" si="25"/>
        <v>#DIV/0!</v>
      </c>
      <c r="V62" s="84"/>
      <c r="W62" s="64">
        <f>R61-'DD'!R61</f>
        <v>0</v>
      </c>
      <c r="X62" s="72" t="e">
        <f t="shared" si="26"/>
        <v>#DIV/0!</v>
      </c>
      <c r="Z62" s="97"/>
    </row>
    <row r="63" spans="2:26" s="19" customFormat="1" ht="14.25">
      <c r="B63" s="28"/>
      <c r="C63" s="37" t="str">
        <f t="shared" si="27"/>
        <v>DEPARTMENT NAME</v>
      </c>
      <c r="D63" s="120">
        <v>5.03</v>
      </c>
      <c r="E63" s="28"/>
      <c r="F63" s="28"/>
      <c r="G63" s="28"/>
      <c r="H63" s="29"/>
      <c r="I63" s="30"/>
      <c r="J63" s="31"/>
      <c r="K63" s="34">
        <f t="shared" si="23"/>
        <v>0</v>
      </c>
      <c r="L63" s="28"/>
      <c r="M63" s="34">
        <f t="shared" si="24"/>
        <v>0</v>
      </c>
      <c r="N63" s="43"/>
      <c r="O63" s="129"/>
      <c r="P63" s="43"/>
      <c r="Q63" s="114" t="e">
        <f t="shared" si="28"/>
        <v>#DIV/0!</v>
      </c>
      <c r="R63" s="77"/>
      <c r="S63" s="84"/>
      <c r="T63" s="68">
        <f>R62-MP!R63</f>
        <v>0</v>
      </c>
      <c r="U63" s="69" t="e">
        <f t="shared" si="25"/>
        <v>#DIV/0!</v>
      </c>
      <c r="V63" s="84"/>
      <c r="W63" s="64">
        <f>R62-'DD'!R62</f>
        <v>0</v>
      </c>
      <c r="X63" s="72" t="e">
        <f t="shared" si="26"/>
        <v>#DIV/0!</v>
      </c>
      <c r="Z63" s="97"/>
    </row>
    <row r="64" spans="2:26" s="19" customFormat="1" ht="14.25">
      <c r="B64" s="28"/>
      <c r="C64" s="37" t="str">
        <f t="shared" si="27"/>
        <v>DEPARTMENT NAME</v>
      </c>
      <c r="D64" s="121">
        <v>5.04</v>
      </c>
      <c r="E64" s="28"/>
      <c r="F64" s="28"/>
      <c r="G64" s="28"/>
      <c r="H64" s="29"/>
      <c r="I64" s="30"/>
      <c r="J64" s="31"/>
      <c r="K64" s="34">
        <f t="shared" si="23"/>
        <v>0</v>
      </c>
      <c r="L64" s="28"/>
      <c r="M64" s="34">
        <f t="shared" si="24"/>
        <v>0</v>
      </c>
      <c r="N64" s="43"/>
      <c r="O64" s="129"/>
      <c r="P64" s="43"/>
      <c r="Q64" s="114" t="e">
        <f t="shared" si="28"/>
        <v>#DIV/0!</v>
      </c>
      <c r="R64" s="77"/>
      <c r="S64" s="84"/>
      <c r="T64" s="68">
        <f>R63-MP!R64</f>
        <v>0</v>
      </c>
      <c r="U64" s="69" t="e">
        <f t="shared" si="25"/>
        <v>#DIV/0!</v>
      </c>
      <c r="V64" s="84"/>
      <c r="W64" s="64">
        <f>R63-'DD'!R63</f>
        <v>0</v>
      </c>
      <c r="X64" s="72" t="e">
        <f t="shared" si="26"/>
        <v>#DIV/0!</v>
      </c>
      <c r="Z64" s="97"/>
    </row>
    <row r="65" spans="2:26" s="19" customFormat="1" ht="14.25">
      <c r="B65" s="28"/>
      <c r="C65" s="37" t="str">
        <f t="shared" si="27"/>
        <v>DEPARTMENT NAME</v>
      </c>
      <c r="D65" s="120">
        <v>5.05</v>
      </c>
      <c r="E65" s="28"/>
      <c r="F65" s="28"/>
      <c r="G65" s="28"/>
      <c r="H65" s="29"/>
      <c r="I65" s="30"/>
      <c r="J65" s="31"/>
      <c r="K65" s="34">
        <f t="shared" si="23"/>
        <v>0</v>
      </c>
      <c r="L65" s="28"/>
      <c r="M65" s="34">
        <f t="shared" si="24"/>
        <v>0</v>
      </c>
      <c r="N65" s="43"/>
      <c r="O65" s="129"/>
      <c r="P65" s="43"/>
      <c r="Q65" s="114" t="e">
        <f t="shared" si="28"/>
        <v>#DIV/0!</v>
      </c>
      <c r="R65" s="77"/>
      <c r="S65" s="84"/>
      <c r="T65" s="68">
        <f>R64-MP!R65</f>
        <v>0</v>
      </c>
      <c r="U65" s="69" t="e">
        <f t="shared" si="25"/>
        <v>#DIV/0!</v>
      </c>
      <c r="V65" s="84"/>
      <c r="W65" s="64">
        <f>R64-'DD'!R64</f>
        <v>0</v>
      </c>
      <c r="X65" s="72" t="e">
        <f t="shared" si="26"/>
        <v>#DIV/0!</v>
      </c>
      <c r="Z65" s="97"/>
    </row>
    <row r="66" spans="2:26" s="19" customFormat="1" ht="14.25">
      <c r="B66" s="28"/>
      <c r="C66" s="37" t="str">
        <f t="shared" si="27"/>
        <v>DEPARTMENT NAME</v>
      </c>
      <c r="D66" s="121">
        <v>5.06</v>
      </c>
      <c r="E66" s="28"/>
      <c r="F66" s="28"/>
      <c r="G66" s="28"/>
      <c r="H66" s="29"/>
      <c r="I66" s="30"/>
      <c r="J66" s="31"/>
      <c r="K66" s="34">
        <f t="shared" si="23"/>
        <v>0</v>
      </c>
      <c r="L66" s="28"/>
      <c r="M66" s="34">
        <f t="shared" si="24"/>
        <v>0</v>
      </c>
      <c r="N66" s="43"/>
      <c r="O66" s="129"/>
      <c r="P66" s="43"/>
      <c r="Q66" s="114" t="e">
        <f t="shared" si="28"/>
        <v>#DIV/0!</v>
      </c>
      <c r="R66" s="77"/>
      <c r="S66" s="84"/>
      <c r="T66" s="68">
        <f>R65-MP!R66</f>
        <v>0</v>
      </c>
      <c r="U66" s="69" t="e">
        <f t="shared" si="25"/>
        <v>#DIV/0!</v>
      </c>
      <c r="V66" s="84"/>
      <c r="W66" s="64">
        <f>R65-'DD'!R65</f>
        <v>0</v>
      </c>
      <c r="X66" s="72" t="e">
        <f t="shared" si="26"/>
        <v>#DIV/0!</v>
      </c>
      <c r="Z66" s="97"/>
    </row>
    <row r="67" spans="2:26" s="19" customFormat="1" ht="14.25">
      <c r="B67" s="28"/>
      <c r="C67" s="37" t="str">
        <f t="shared" si="27"/>
        <v>DEPARTMENT NAME</v>
      </c>
      <c r="D67" s="120">
        <v>5.07</v>
      </c>
      <c r="E67" s="28"/>
      <c r="F67" s="28"/>
      <c r="G67" s="28"/>
      <c r="H67" s="29"/>
      <c r="I67" s="30"/>
      <c r="J67" s="31"/>
      <c r="K67" s="34">
        <f t="shared" si="23"/>
        <v>0</v>
      </c>
      <c r="L67" s="28"/>
      <c r="M67" s="34">
        <f t="shared" si="24"/>
        <v>0</v>
      </c>
      <c r="N67" s="43"/>
      <c r="O67" s="129"/>
      <c r="P67" s="43"/>
      <c r="Q67" s="114" t="e">
        <f t="shared" si="28"/>
        <v>#DIV/0!</v>
      </c>
      <c r="R67" s="77"/>
      <c r="S67" s="84"/>
      <c r="T67" s="68">
        <f>R66-MP!R67</f>
        <v>0</v>
      </c>
      <c r="U67" s="69" t="e">
        <f t="shared" si="25"/>
        <v>#DIV/0!</v>
      </c>
      <c r="V67" s="84"/>
      <c r="W67" s="64">
        <f>R66-'DD'!R66</f>
        <v>0</v>
      </c>
      <c r="X67" s="72" t="e">
        <f t="shared" si="26"/>
        <v>#DIV/0!</v>
      </c>
      <c r="Z67" s="97"/>
    </row>
    <row r="69" spans="13:15" ht="14.25">
      <c r="M69" s="18"/>
      <c r="O69" s="18"/>
    </row>
  </sheetData>
  <sheetProtection/>
  <mergeCells count="21">
    <mergeCell ref="B12:B13"/>
    <mergeCell ref="C12:C13"/>
    <mergeCell ref="D12:D13"/>
    <mergeCell ref="E12:E13"/>
    <mergeCell ref="F12:F13"/>
    <mergeCell ref="N12:N13"/>
    <mergeCell ref="H12:J12"/>
    <mergeCell ref="L12:L13"/>
    <mergeCell ref="X12:X13"/>
    <mergeCell ref="H7:U8"/>
    <mergeCell ref="O12:O13"/>
    <mergeCell ref="G12:G13"/>
    <mergeCell ref="U12:U13"/>
    <mergeCell ref="K12:K13"/>
    <mergeCell ref="Z12:Z13"/>
    <mergeCell ref="P12:P13"/>
    <mergeCell ref="Q12:Q13"/>
    <mergeCell ref="R12:R13"/>
    <mergeCell ref="T12:T13"/>
    <mergeCell ref="M12:M13"/>
    <mergeCell ref="W12:W13"/>
  </mergeCells>
  <printOptions/>
  <pageMargins left="0.75" right="0.75" top="1" bottom="1" header="0.5" footer="0.5"/>
  <pageSetup fitToHeight="0" fitToWidth="1" horizontalDpi="600" verticalDpi="600" orientation="landscape" paperSize="17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zoomScale="80" zoomScaleNormal="80" zoomScaleSheetLayoutView="85" workbookViewId="0" topLeftCell="A1">
      <selection activeCell="AC1" sqref="AC1"/>
    </sheetView>
  </sheetViews>
  <sheetFormatPr defaultColWidth="9.140625" defaultRowHeight="12.75"/>
  <cols>
    <col min="1" max="1" width="1.7109375" style="1" customWidth="1"/>
    <col min="2" max="2" width="8.7109375" style="1" bestFit="1" customWidth="1"/>
    <col min="3" max="3" width="24.7109375" style="1" customWidth="1"/>
    <col min="4" max="4" width="10.7109375" style="117" customWidth="1"/>
    <col min="5" max="5" width="20.7109375" style="1" customWidth="1"/>
    <col min="6" max="6" width="10.7109375" style="1" customWidth="1"/>
    <col min="7" max="7" width="13.28125" style="1" bestFit="1" customWidth="1"/>
    <col min="8" max="8" width="8.57421875" style="1" customWidth="1"/>
    <col min="9" max="9" width="7.421875" style="1" customWidth="1"/>
    <col min="10" max="10" width="8.140625" style="1" customWidth="1"/>
    <col min="11" max="11" width="7.7109375" style="1" customWidth="1"/>
    <col min="12" max="12" width="4.7109375" style="1" customWidth="1"/>
    <col min="13" max="13" width="12.28125" style="1" customWidth="1"/>
    <col min="14" max="14" width="7.421875" style="38" hidden="1" customWidth="1"/>
    <col min="15" max="15" width="7.7109375" style="1" customWidth="1"/>
    <col min="16" max="16" width="7.421875" style="38" hidden="1" customWidth="1"/>
    <col min="17" max="17" width="10.7109375" style="14" customWidth="1"/>
    <col min="18" max="18" width="7.7109375" style="47" customWidth="1"/>
    <col min="19" max="19" width="1.7109375" style="78" customWidth="1"/>
    <col min="20" max="20" width="8.7109375" style="1" customWidth="1"/>
    <col min="21" max="21" width="8.7109375" style="57" customWidth="1"/>
    <col min="22" max="22" width="1.7109375" style="78" customWidth="1"/>
    <col min="23" max="24" width="8.7109375" style="1" customWidth="1"/>
    <col min="25" max="25" width="1.7109375" style="1" customWidth="1"/>
    <col min="26" max="26" width="30.00390625" style="1" customWidth="1"/>
    <col min="27" max="16384" width="8.8515625" style="1" customWidth="1"/>
  </cols>
  <sheetData>
    <row r="1" spans="2:26" s="156" customFormat="1" ht="60" customHeight="1">
      <c r="B1" s="154" t="s">
        <v>78</v>
      </c>
      <c r="C1" s="155"/>
      <c r="D1" s="155"/>
      <c r="E1" s="155"/>
      <c r="F1" s="155"/>
      <c r="G1" s="155"/>
      <c r="H1" s="170"/>
      <c r="I1" s="170"/>
      <c r="J1" s="170"/>
      <c r="K1" s="170"/>
      <c r="L1" s="170"/>
      <c r="M1" s="170"/>
      <c r="N1" s="170"/>
      <c r="O1" s="170"/>
      <c r="P1" s="171"/>
      <c r="Q1" s="171"/>
      <c r="R1" s="170"/>
      <c r="S1" s="170"/>
      <c r="T1" s="170"/>
      <c r="U1" s="170"/>
      <c r="V1" s="170"/>
      <c r="W1" s="170"/>
      <c r="X1" s="170"/>
      <c r="Y1" s="170"/>
      <c r="Z1" s="170"/>
    </row>
    <row r="2" spans="2:7" s="156" customFormat="1" ht="12.75" customHeight="1" thickBot="1">
      <c r="B2" s="157" t="s">
        <v>79</v>
      </c>
      <c r="C2" s="158"/>
      <c r="D2" s="158"/>
      <c r="E2" s="158"/>
      <c r="F2" s="159"/>
      <c r="G2" s="160"/>
    </row>
    <row r="3" spans="2:26" s="165" customFormat="1" ht="12.75" customHeight="1" thickBot="1">
      <c r="B3" s="161" t="s">
        <v>81</v>
      </c>
      <c r="C3" s="162"/>
      <c r="D3" s="162"/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</row>
    <row r="4" spans="2:26" s="166" customFormat="1" ht="6" customHeight="1">
      <c r="B4" s="167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U4" s="168"/>
      <c r="Y4" s="168"/>
      <c r="Z4" s="169"/>
    </row>
    <row r="5" spans="2:26" s="9" customFormat="1" ht="15">
      <c r="B5" s="9" t="s">
        <v>59</v>
      </c>
      <c r="D5" s="122"/>
      <c r="F5" s="123"/>
      <c r="G5" s="18" t="s">
        <v>65</v>
      </c>
      <c r="K5" s="149"/>
      <c r="N5" s="99"/>
      <c r="P5" s="99"/>
      <c r="Q5" s="92"/>
      <c r="U5" s="131"/>
      <c r="Y5" s="101" t="s">
        <v>80</v>
      </c>
      <c r="Z5" s="100">
        <v>40193</v>
      </c>
    </row>
    <row r="6" spans="2:26" s="9" customFormat="1" ht="15">
      <c r="B6" s="9" t="s">
        <v>60</v>
      </c>
      <c r="D6" s="122" t="s">
        <v>61</v>
      </c>
      <c r="F6" s="141" t="s">
        <v>70</v>
      </c>
      <c r="G6" s="18"/>
      <c r="H6" s="132" t="s">
        <v>75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01"/>
      <c r="Z6" s="100"/>
    </row>
    <row r="7" spans="4:26" s="91" customFormat="1" ht="12.75" customHeight="1">
      <c r="D7" s="133"/>
      <c r="F7" s="141" t="s">
        <v>71</v>
      </c>
      <c r="G7" s="18"/>
      <c r="H7" s="184" t="s">
        <v>76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48"/>
      <c r="W7" s="148"/>
      <c r="X7" s="93"/>
      <c r="Z7" s="94"/>
    </row>
    <row r="8" spans="4:26" s="18" customFormat="1" ht="12.75">
      <c r="D8" s="142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48"/>
      <c r="W8" s="148"/>
      <c r="X8" s="143"/>
      <c r="Z8" s="144"/>
    </row>
    <row r="9" spans="4:26" s="18" customFormat="1" ht="12.75">
      <c r="D9" s="142"/>
      <c r="F9" s="18" t="s">
        <v>72</v>
      </c>
      <c r="H9" s="18" t="s">
        <v>74</v>
      </c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43"/>
      <c r="Z9" s="144"/>
    </row>
    <row r="10" spans="4:18" s="18" customFormat="1" ht="14.25" thickBot="1">
      <c r="D10" s="136"/>
      <c r="L10" s="137"/>
      <c r="N10" s="138"/>
      <c r="P10" s="138"/>
      <c r="Q10" s="139"/>
      <c r="R10" s="140"/>
    </row>
    <row r="11" spans="2:26" s="9" customFormat="1" ht="15.75" thickBot="1">
      <c r="B11" s="10" t="s">
        <v>10</v>
      </c>
      <c r="C11" s="11"/>
      <c r="D11" s="118"/>
      <c r="E11" s="11"/>
      <c r="F11" s="11"/>
      <c r="G11" s="11"/>
      <c r="H11" s="11"/>
      <c r="I11" s="11"/>
      <c r="J11" s="11"/>
      <c r="K11" s="11"/>
      <c r="L11" s="11"/>
      <c r="M11" s="11"/>
      <c r="N11" s="39"/>
      <c r="O11" s="11"/>
      <c r="P11" s="39"/>
      <c r="Q11" s="15"/>
      <c r="R11" s="130" t="s">
        <v>50</v>
      </c>
      <c r="S11" s="80"/>
      <c r="T11" s="86"/>
      <c r="U11" s="85"/>
      <c r="V11" s="80"/>
      <c r="W11" s="86"/>
      <c r="X11" s="58"/>
      <c r="Z11" s="130"/>
    </row>
    <row r="12" spans="2:26" s="6" customFormat="1" ht="14.25" customHeight="1">
      <c r="B12" s="185" t="s">
        <v>1</v>
      </c>
      <c r="C12" s="185" t="s">
        <v>0</v>
      </c>
      <c r="D12" s="187" t="s">
        <v>12</v>
      </c>
      <c r="E12" s="174" t="s">
        <v>2</v>
      </c>
      <c r="F12" s="174" t="s">
        <v>3</v>
      </c>
      <c r="G12" s="174" t="s">
        <v>5</v>
      </c>
      <c r="H12" s="189" t="s">
        <v>4</v>
      </c>
      <c r="I12" s="190"/>
      <c r="J12" s="191"/>
      <c r="K12" s="176" t="s">
        <v>72</v>
      </c>
      <c r="L12" s="174" t="s">
        <v>68</v>
      </c>
      <c r="M12" s="176" t="s">
        <v>6</v>
      </c>
      <c r="N12" s="182"/>
      <c r="O12" s="176" t="s">
        <v>67</v>
      </c>
      <c r="P12" s="182"/>
      <c r="Q12" s="178" t="s">
        <v>45</v>
      </c>
      <c r="R12" s="180" t="s">
        <v>69</v>
      </c>
      <c r="S12" s="81"/>
      <c r="T12" s="172" t="s">
        <v>51</v>
      </c>
      <c r="U12" s="192" t="s">
        <v>52</v>
      </c>
      <c r="V12" s="81"/>
      <c r="W12" s="172" t="s">
        <v>57</v>
      </c>
      <c r="X12" s="192" t="s">
        <v>58</v>
      </c>
      <c r="Z12" s="172" t="s">
        <v>62</v>
      </c>
    </row>
    <row r="13" spans="2:26" s="7" customFormat="1" ht="41.25" customHeight="1" thickBot="1">
      <c r="B13" s="186"/>
      <c r="C13" s="186"/>
      <c r="D13" s="188"/>
      <c r="E13" s="175"/>
      <c r="F13" s="175"/>
      <c r="G13" s="175"/>
      <c r="H13" s="13" t="s">
        <v>7</v>
      </c>
      <c r="I13" s="8" t="s">
        <v>8</v>
      </c>
      <c r="J13" s="12" t="s">
        <v>9</v>
      </c>
      <c r="K13" s="177"/>
      <c r="L13" s="175"/>
      <c r="M13" s="177"/>
      <c r="N13" s="183"/>
      <c r="O13" s="177"/>
      <c r="P13" s="183"/>
      <c r="Q13" s="179"/>
      <c r="R13" s="181"/>
      <c r="S13" s="81"/>
      <c r="T13" s="173"/>
      <c r="U13" s="193"/>
      <c r="V13" s="81"/>
      <c r="W13" s="173"/>
      <c r="X13" s="193"/>
      <c r="Z13" s="173"/>
    </row>
    <row r="14" ht="6" customHeight="1" thickBot="1"/>
    <row r="15" spans="2:24" s="46" customFormat="1" ht="14.25" customHeight="1" thickBot="1">
      <c r="B15" s="44"/>
      <c r="D15" s="115"/>
      <c r="E15" s="44"/>
      <c r="F15" s="44"/>
      <c r="G15" s="44"/>
      <c r="H15" s="45"/>
      <c r="I15" s="45"/>
      <c r="J15" s="125"/>
      <c r="K15" s="126"/>
      <c r="L15" s="127" t="s">
        <v>46</v>
      </c>
      <c r="M15" s="53">
        <f>SUM(N:N)</f>
        <v>0</v>
      </c>
      <c r="N15" s="54"/>
      <c r="O15" s="53">
        <f>SUM(P:P)</f>
        <v>0</v>
      </c>
      <c r="P15" s="54"/>
      <c r="Q15" s="147" t="e">
        <f>R15/O15</f>
        <v>#DIV/0!</v>
      </c>
      <c r="R15" s="74"/>
      <c r="S15" s="79"/>
      <c r="T15" s="60">
        <f>R15-MP!R15</f>
        <v>0</v>
      </c>
      <c r="U15" s="61" t="e">
        <f>T15/R15</f>
        <v>#DIV/0!</v>
      </c>
      <c r="V15" s="79"/>
      <c r="W15" s="60">
        <f>R15-'CD'!R15</f>
        <v>0</v>
      </c>
      <c r="X15" s="70" t="e">
        <f>W15/R15</f>
        <v>#DIV/0!</v>
      </c>
    </row>
    <row r="16" ht="6" customHeight="1" thickBot="1">
      <c r="R16" s="73"/>
    </row>
    <row r="17" spans="2:22" s="6" customFormat="1" ht="21.75" customHeight="1" hidden="1">
      <c r="B17" s="2"/>
      <c r="C17" s="2"/>
      <c r="D17" s="116"/>
      <c r="E17" s="2"/>
      <c r="F17" s="2"/>
      <c r="G17" s="2"/>
      <c r="H17" s="3"/>
      <c r="I17" s="3"/>
      <c r="J17" s="4"/>
      <c r="K17" s="5"/>
      <c r="L17" s="2"/>
      <c r="M17" s="5"/>
      <c r="N17" s="40"/>
      <c r="O17" s="5"/>
      <c r="P17" s="40"/>
      <c r="Q17" s="16"/>
      <c r="R17" s="75"/>
      <c r="S17" s="75"/>
      <c r="U17" s="59"/>
      <c r="V17" s="75"/>
    </row>
    <row r="18" spans="2:26" s="17" customFormat="1" ht="15" thickBot="1">
      <c r="B18" s="20"/>
      <c r="C18" s="21" t="s">
        <v>14</v>
      </c>
      <c r="D18" s="119">
        <v>1</v>
      </c>
      <c r="E18" s="21"/>
      <c r="F18" s="21"/>
      <c r="G18" s="21"/>
      <c r="H18" s="21"/>
      <c r="I18" s="21"/>
      <c r="J18" s="21"/>
      <c r="K18" s="22"/>
      <c r="L18" s="124" t="s">
        <v>66</v>
      </c>
      <c r="M18" s="35">
        <f>SUM(M19:M25)</f>
        <v>0</v>
      </c>
      <c r="N18" s="146">
        <f>M18</f>
        <v>0</v>
      </c>
      <c r="O18" s="35">
        <f>SUM(O19:O25)</f>
        <v>0</v>
      </c>
      <c r="P18" s="146">
        <f>O18</f>
        <v>0</v>
      </c>
      <c r="Q18" s="147" t="e">
        <f>R18/O18</f>
        <v>#DIV/0!</v>
      </c>
      <c r="R18" s="74"/>
      <c r="S18" s="82"/>
      <c r="T18" s="60">
        <f>R18-MP!R18</f>
        <v>0</v>
      </c>
      <c r="U18" s="61" t="e">
        <f>T18/R18</f>
        <v>#DIV/0!</v>
      </c>
      <c r="V18" s="82"/>
      <c r="W18" s="60">
        <f>R18-'CD'!R18</f>
        <v>0</v>
      </c>
      <c r="X18" s="70" t="e">
        <f>W18/R18</f>
        <v>#DIV/0!</v>
      </c>
      <c r="Z18" s="95"/>
    </row>
    <row r="19" spans="2:26" s="19" customFormat="1" ht="14.25" customHeight="1">
      <c r="B19" s="23"/>
      <c r="C19" s="37" t="str">
        <f>C18</f>
        <v>COMMON AREAS</v>
      </c>
      <c r="D19" s="120">
        <v>1.01</v>
      </c>
      <c r="E19" s="23" t="s">
        <v>40</v>
      </c>
      <c r="F19" s="23"/>
      <c r="G19" s="23"/>
      <c r="H19" s="24"/>
      <c r="I19" s="25"/>
      <c r="J19" s="26"/>
      <c r="K19" s="51"/>
      <c r="L19" s="23"/>
      <c r="M19" s="33">
        <f>L19*G19</f>
        <v>0</v>
      </c>
      <c r="N19" s="42"/>
      <c r="O19" s="128"/>
      <c r="P19" s="42"/>
      <c r="Q19" s="114" t="e">
        <f>R19/O19</f>
        <v>#DIV/0!</v>
      </c>
      <c r="R19" s="76"/>
      <c r="S19" s="83"/>
      <c r="T19" s="62">
        <f>R19-MP!R19</f>
        <v>0</v>
      </c>
      <c r="U19" s="63" t="e">
        <f>T19/R19</f>
        <v>#DIV/0!</v>
      </c>
      <c r="V19" s="83"/>
      <c r="W19" s="62">
        <f>R19-'CD'!R19</f>
        <v>0</v>
      </c>
      <c r="X19" s="71" t="e">
        <f>W19/R19</f>
        <v>#DIV/0!</v>
      </c>
      <c r="Z19" s="96"/>
    </row>
    <row r="20" spans="2:26" s="19" customFormat="1" ht="14.25">
      <c r="B20" s="28"/>
      <c r="C20" s="37" t="str">
        <f aca="true" t="shared" si="0" ref="C20:C25">C19</f>
        <v>COMMON AREAS</v>
      </c>
      <c r="D20" s="121">
        <v>1.02</v>
      </c>
      <c r="E20" s="28" t="s">
        <v>42</v>
      </c>
      <c r="F20" s="28"/>
      <c r="G20" s="28"/>
      <c r="H20" s="29"/>
      <c r="I20" s="30"/>
      <c r="J20" s="31"/>
      <c r="K20" s="34">
        <f aca="true" t="shared" si="1" ref="K20:K25">H20*I20</f>
        <v>0</v>
      </c>
      <c r="L20" s="28"/>
      <c r="M20" s="34">
        <f aca="true" t="shared" si="2" ref="M20:M25">L20*G20</f>
        <v>0</v>
      </c>
      <c r="N20" s="43"/>
      <c r="O20" s="129"/>
      <c r="P20" s="43"/>
      <c r="Q20" s="114" t="e">
        <f aca="true" t="shared" si="3" ref="Q20:Q25">R20/O20</f>
        <v>#DIV/0!</v>
      </c>
      <c r="R20" s="77"/>
      <c r="S20" s="83"/>
      <c r="T20" s="64">
        <f>R20-MP!R20</f>
        <v>0</v>
      </c>
      <c r="U20" s="65" t="e">
        <f aca="true" t="shared" si="4" ref="U20:U25">T20/R20</f>
        <v>#DIV/0!</v>
      </c>
      <c r="V20" s="83"/>
      <c r="W20" s="64">
        <f>R20-'CD'!R20</f>
        <v>0</v>
      </c>
      <c r="X20" s="72" t="e">
        <f aca="true" t="shared" si="5" ref="X20:X25">W20/R20</f>
        <v>#DIV/0!</v>
      </c>
      <c r="Z20" s="97"/>
    </row>
    <row r="21" spans="2:26" s="19" customFormat="1" ht="14.25">
      <c r="B21" s="28"/>
      <c r="C21" s="37" t="str">
        <f t="shared" si="0"/>
        <v>COMMON AREAS</v>
      </c>
      <c r="D21" s="120">
        <v>1.03</v>
      </c>
      <c r="E21" s="28" t="s">
        <v>41</v>
      </c>
      <c r="F21" s="28"/>
      <c r="G21" s="28"/>
      <c r="H21" s="29"/>
      <c r="I21" s="30"/>
      <c r="J21" s="31"/>
      <c r="K21" s="34">
        <f t="shared" si="1"/>
        <v>0</v>
      </c>
      <c r="L21" s="28"/>
      <c r="M21" s="34">
        <f t="shared" si="2"/>
        <v>0</v>
      </c>
      <c r="N21" s="43"/>
      <c r="O21" s="129"/>
      <c r="P21" s="43"/>
      <c r="Q21" s="114" t="e">
        <f t="shared" si="3"/>
        <v>#DIV/0!</v>
      </c>
      <c r="R21" s="77"/>
      <c r="S21" s="83"/>
      <c r="T21" s="64">
        <f>R21-MP!R21</f>
        <v>0</v>
      </c>
      <c r="U21" s="65" t="e">
        <f t="shared" si="4"/>
        <v>#DIV/0!</v>
      </c>
      <c r="V21" s="83"/>
      <c r="W21" s="64">
        <f>R21-'CD'!R21</f>
        <v>0</v>
      </c>
      <c r="X21" s="72" t="e">
        <f t="shared" si="5"/>
        <v>#DIV/0!</v>
      </c>
      <c r="Z21" s="97"/>
    </row>
    <row r="22" spans="2:26" s="19" customFormat="1" ht="14.25">
      <c r="B22" s="28"/>
      <c r="C22" s="37" t="str">
        <f t="shared" si="0"/>
        <v>COMMON AREAS</v>
      </c>
      <c r="D22" s="121">
        <v>1.04</v>
      </c>
      <c r="E22" s="28" t="s">
        <v>43</v>
      </c>
      <c r="F22" s="28"/>
      <c r="G22" s="28"/>
      <c r="H22" s="29"/>
      <c r="I22" s="30"/>
      <c r="J22" s="31"/>
      <c r="K22" s="34">
        <f t="shared" si="1"/>
        <v>0</v>
      </c>
      <c r="L22" s="28"/>
      <c r="M22" s="34">
        <f t="shared" si="2"/>
        <v>0</v>
      </c>
      <c r="N22" s="43"/>
      <c r="O22" s="129"/>
      <c r="P22" s="43"/>
      <c r="Q22" s="114" t="e">
        <f t="shared" si="3"/>
        <v>#DIV/0!</v>
      </c>
      <c r="R22" s="77"/>
      <c r="S22" s="83"/>
      <c r="T22" s="64">
        <f>R22-MP!R22</f>
        <v>0</v>
      </c>
      <c r="U22" s="65" t="e">
        <f t="shared" si="4"/>
        <v>#DIV/0!</v>
      </c>
      <c r="V22" s="83"/>
      <c r="W22" s="64">
        <f>R22-'CD'!R22</f>
        <v>0</v>
      </c>
      <c r="X22" s="72" t="e">
        <f t="shared" si="5"/>
        <v>#DIV/0!</v>
      </c>
      <c r="Z22" s="97"/>
    </row>
    <row r="23" spans="2:26" s="19" customFormat="1" ht="14.25">
      <c r="B23" s="28"/>
      <c r="C23" s="37" t="str">
        <f t="shared" si="0"/>
        <v>COMMON AREAS</v>
      </c>
      <c r="D23" s="120"/>
      <c r="E23" s="28"/>
      <c r="F23" s="28"/>
      <c r="G23" s="28"/>
      <c r="H23" s="29"/>
      <c r="I23" s="30"/>
      <c r="J23" s="31"/>
      <c r="K23" s="34">
        <f t="shared" si="1"/>
        <v>0</v>
      </c>
      <c r="L23" s="28"/>
      <c r="M23" s="34">
        <f t="shared" si="2"/>
        <v>0</v>
      </c>
      <c r="N23" s="43"/>
      <c r="O23" s="129"/>
      <c r="P23" s="43"/>
      <c r="Q23" s="114" t="e">
        <f t="shared" si="3"/>
        <v>#DIV/0!</v>
      </c>
      <c r="R23" s="77"/>
      <c r="S23" s="83"/>
      <c r="T23" s="64">
        <f>R23-MP!R23</f>
        <v>0</v>
      </c>
      <c r="U23" s="65" t="e">
        <f t="shared" si="4"/>
        <v>#DIV/0!</v>
      </c>
      <c r="V23" s="83"/>
      <c r="W23" s="64">
        <f>R23-'CD'!R23</f>
        <v>0</v>
      </c>
      <c r="X23" s="72" t="e">
        <f t="shared" si="5"/>
        <v>#DIV/0!</v>
      </c>
      <c r="Z23" s="97"/>
    </row>
    <row r="24" spans="2:26" s="19" customFormat="1" ht="14.25">
      <c r="B24" s="28"/>
      <c r="C24" s="37" t="str">
        <f t="shared" si="0"/>
        <v>COMMON AREAS</v>
      </c>
      <c r="D24" s="121"/>
      <c r="E24" s="28"/>
      <c r="F24" s="28"/>
      <c r="G24" s="28"/>
      <c r="H24" s="29"/>
      <c r="I24" s="30"/>
      <c r="J24" s="31"/>
      <c r="K24" s="34">
        <f t="shared" si="1"/>
        <v>0</v>
      </c>
      <c r="L24" s="28"/>
      <c r="M24" s="34">
        <f t="shared" si="2"/>
        <v>0</v>
      </c>
      <c r="N24" s="43"/>
      <c r="O24" s="129"/>
      <c r="P24" s="43"/>
      <c r="Q24" s="114" t="e">
        <f t="shared" si="3"/>
        <v>#DIV/0!</v>
      </c>
      <c r="R24" s="77"/>
      <c r="S24" s="83"/>
      <c r="T24" s="64">
        <f>R24-MP!R24</f>
        <v>0</v>
      </c>
      <c r="U24" s="65" t="e">
        <f t="shared" si="4"/>
        <v>#DIV/0!</v>
      </c>
      <c r="V24" s="83"/>
      <c r="W24" s="64">
        <f>R24-'CD'!R24</f>
        <v>0</v>
      </c>
      <c r="X24" s="72" t="e">
        <f t="shared" si="5"/>
        <v>#DIV/0!</v>
      </c>
      <c r="Z24" s="97"/>
    </row>
    <row r="25" spans="2:26" s="19" customFormat="1" ht="14.25">
      <c r="B25" s="28"/>
      <c r="C25" s="37" t="str">
        <f t="shared" si="0"/>
        <v>COMMON AREAS</v>
      </c>
      <c r="D25" s="120"/>
      <c r="E25" s="28"/>
      <c r="F25" s="28"/>
      <c r="G25" s="28"/>
      <c r="H25" s="29"/>
      <c r="I25" s="30"/>
      <c r="J25" s="31"/>
      <c r="K25" s="34">
        <f t="shared" si="1"/>
        <v>0</v>
      </c>
      <c r="L25" s="28"/>
      <c r="M25" s="34">
        <f t="shared" si="2"/>
        <v>0</v>
      </c>
      <c r="N25" s="43"/>
      <c r="O25" s="129"/>
      <c r="P25" s="43"/>
      <c r="Q25" s="114" t="e">
        <f t="shared" si="3"/>
        <v>#DIV/0!</v>
      </c>
      <c r="R25" s="77"/>
      <c r="S25" s="83"/>
      <c r="T25" s="64">
        <f>R25-MP!R25</f>
        <v>0</v>
      </c>
      <c r="U25" s="65" t="e">
        <f t="shared" si="4"/>
        <v>#DIV/0!</v>
      </c>
      <c r="V25" s="83"/>
      <c r="W25" s="64">
        <f>R25-'CD'!R25</f>
        <v>0</v>
      </c>
      <c r="X25" s="72" t="e">
        <f t="shared" si="5"/>
        <v>#DIV/0!</v>
      </c>
      <c r="Z25" s="97"/>
    </row>
    <row r="26" spans="13:15" ht="15" thickBot="1">
      <c r="M26" s="18"/>
      <c r="O26" s="18"/>
    </row>
    <row r="27" spans="2:26" s="17" customFormat="1" ht="15" thickBot="1">
      <c r="B27" s="20"/>
      <c r="C27" s="21" t="s">
        <v>15</v>
      </c>
      <c r="D27" s="119">
        <v>2</v>
      </c>
      <c r="E27" s="21"/>
      <c r="F27" s="21"/>
      <c r="G27" s="21"/>
      <c r="H27" s="21"/>
      <c r="I27" s="21"/>
      <c r="J27" s="21"/>
      <c r="K27" s="22"/>
      <c r="L27" s="124" t="s">
        <v>66</v>
      </c>
      <c r="M27" s="35">
        <f>SUM(M28:M34)</f>
        <v>0</v>
      </c>
      <c r="N27" s="146">
        <f>M27</f>
        <v>0</v>
      </c>
      <c r="O27" s="35">
        <f>SUM(O28:O34)</f>
        <v>0</v>
      </c>
      <c r="P27" s="146">
        <f>O27</f>
        <v>0</v>
      </c>
      <c r="Q27" s="147" t="e">
        <f>R27/O27</f>
        <v>#DIV/0!</v>
      </c>
      <c r="R27" s="74"/>
      <c r="S27" s="82"/>
      <c r="T27" s="60">
        <f>R27-MP!R27</f>
        <v>0</v>
      </c>
      <c r="U27" s="61" t="e">
        <f>T27/R27</f>
        <v>#DIV/0!</v>
      </c>
      <c r="V27" s="82"/>
      <c r="W27" s="60">
        <f>R27-'CD'!R27</f>
        <v>0</v>
      </c>
      <c r="X27" s="70" t="e">
        <f>W27/R27</f>
        <v>#DIV/0!</v>
      </c>
      <c r="Z27" s="95"/>
    </row>
    <row r="28" spans="2:26" s="19" customFormat="1" ht="14.25">
      <c r="B28" s="23"/>
      <c r="C28" s="37" t="str">
        <f>C27</f>
        <v>CIRCULATION</v>
      </c>
      <c r="D28" s="120">
        <v>2.01</v>
      </c>
      <c r="E28" s="23" t="s">
        <v>35</v>
      </c>
      <c r="F28" s="23"/>
      <c r="G28" s="23"/>
      <c r="H28" s="24"/>
      <c r="I28" s="25"/>
      <c r="J28" s="26"/>
      <c r="K28" s="33">
        <f>H28*I28</f>
        <v>0</v>
      </c>
      <c r="L28" s="23"/>
      <c r="M28" s="33">
        <f>L28*G28</f>
        <v>0</v>
      </c>
      <c r="N28" s="42"/>
      <c r="O28" s="128"/>
      <c r="P28" s="42"/>
      <c r="Q28" s="114" t="e">
        <f>R28/O28</f>
        <v>#DIV/0!</v>
      </c>
      <c r="R28" s="76"/>
      <c r="S28" s="84"/>
      <c r="T28" s="66">
        <f>R28-MP!R28</f>
        <v>0</v>
      </c>
      <c r="U28" s="67" t="e">
        <f>T28/R28</f>
        <v>#DIV/0!</v>
      </c>
      <c r="V28" s="84"/>
      <c r="W28" s="62">
        <f>R28-'CD'!R28</f>
        <v>0</v>
      </c>
      <c r="X28" s="71" t="e">
        <f>W28/R28</f>
        <v>#DIV/0!</v>
      </c>
      <c r="Z28" s="96"/>
    </row>
    <row r="29" spans="2:26" s="19" customFormat="1" ht="14.25">
      <c r="B29" s="28"/>
      <c r="C29" s="37" t="str">
        <f aca="true" t="shared" si="6" ref="C29:C34">C28</f>
        <v>CIRCULATION</v>
      </c>
      <c r="D29" s="121">
        <v>2.02</v>
      </c>
      <c r="E29" s="28" t="s">
        <v>36</v>
      </c>
      <c r="F29" s="28"/>
      <c r="G29" s="28"/>
      <c r="H29" s="29"/>
      <c r="I29" s="30"/>
      <c r="J29" s="31"/>
      <c r="K29" s="34">
        <f aca="true" t="shared" si="7" ref="K29:K34">H29*I29</f>
        <v>0</v>
      </c>
      <c r="L29" s="28"/>
      <c r="M29" s="34">
        <f aca="true" t="shared" si="8" ref="M29:M34">L29*G29</f>
        <v>0</v>
      </c>
      <c r="N29" s="43"/>
      <c r="O29" s="129"/>
      <c r="P29" s="43"/>
      <c r="Q29" s="114" t="e">
        <f aca="true" t="shared" si="9" ref="Q29:Q34">R29/O29</f>
        <v>#DIV/0!</v>
      </c>
      <c r="R29" s="77"/>
      <c r="S29" s="84"/>
      <c r="T29" s="68">
        <f>R29-MP!R29</f>
        <v>0</v>
      </c>
      <c r="U29" s="69" t="e">
        <f aca="true" t="shared" si="10" ref="U29:U34">T29/R29</f>
        <v>#DIV/0!</v>
      </c>
      <c r="V29" s="84"/>
      <c r="W29" s="64">
        <f>R29-'CD'!R29</f>
        <v>0</v>
      </c>
      <c r="X29" s="72" t="e">
        <f aca="true" t="shared" si="11" ref="X29:X34">W29/R29</f>
        <v>#DIV/0!</v>
      </c>
      <c r="Z29" s="97"/>
    </row>
    <row r="30" spans="2:26" s="19" customFormat="1" ht="14.25">
      <c r="B30" s="28"/>
      <c r="C30" s="37" t="str">
        <f t="shared" si="6"/>
        <v>CIRCULATION</v>
      </c>
      <c r="D30" s="120">
        <v>2.03</v>
      </c>
      <c r="E30" s="28" t="s">
        <v>37</v>
      </c>
      <c r="F30" s="28"/>
      <c r="G30" s="28"/>
      <c r="H30" s="29"/>
      <c r="I30" s="30"/>
      <c r="J30" s="31"/>
      <c r="K30" s="34">
        <f t="shared" si="7"/>
        <v>0</v>
      </c>
      <c r="L30" s="28"/>
      <c r="M30" s="34">
        <f t="shared" si="8"/>
        <v>0</v>
      </c>
      <c r="N30" s="43"/>
      <c r="O30" s="129"/>
      <c r="P30" s="43"/>
      <c r="Q30" s="114" t="e">
        <f t="shared" si="9"/>
        <v>#DIV/0!</v>
      </c>
      <c r="R30" s="77"/>
      <c r="S30" s="84"/>
      <c r="T30" s="68">
        <f>R30-MP!R30</f>
        <v>0</v>
      </c>
      <c r="U30" s="69" t="e">
        <f t="shared" si="10"/>
        <v>#DIV/0!</v>
      </c>
      <c r="V30" s="84"/>
      <c r="W30" s="64">
        <f>R30-'CD'!R30</f>
        <v>0</v>
      </c>
      <c r="X30" s="72" t="e">
        <f t="shared" si="11"/>
        <v>#DIV/0!</v>
      </c>
      <c r="Z30" s="97"/>
    </row>
    <row r="31" spans="2:26" s="19" customFormat="1" ht="14.25">
      <c r="B31" s="28"/>
      <c r="C31" s="37" t="str">
        <f t="shared" si="6"/>
        <v>CIRCULATION</v>
      </c>
      <c r="D31" s="121">
        <v>2.04</v>
      </c>
      <c r="E31" s="28" t="s">
        <v>38</v>
      </c>
      <c r="F31" s="28"/>
      <c r="G31" s="28"/>
      <c r="H31" s="29"/>
      <c r="I31" s="30"/>
      <c r="J31" s="31"/>
      <c r="K31" s="34">
        <f t="shared" si="7"/>
        <v>0</v>
      </c>
      <c r="L31" s="28"/>
      <c r="M31" s="34">
        <f t="shared" si="8"/>
        <v>0</v>
      </c>
      <c r="N31" s="43"/>
      <c r="O31" s="129"/>
      <c r="P31" s="43"/>
      <c r="Q31" s="114" t="e">
        <f t="shared" si="9"/>
        <v>#DIV/0!</v>
      </c>
      <c r="R31" s="77"/>
      <c r="S31" s="84"/>
      <c r="T31" s="68">
        <f>R31-MP!R31</f>
        <v>0</v>
      </c>
      <c r="U31" s="69" t="e">
        <f t="shared" si="10"/>
        <v>#DIV/0!</v>
      </c>
      <c r="V31" s="84"/>
      <c r="W31" s="64">
        <f>R31-'CD'!R31</f>
        <v>0</v>
      </c>
      <c r="X31" s="72" t="e">
        <f t="shared" si="11"/>
        <v>#DIV/0!</v>
      </c>
      <c r="Z31" s="97"/>
    </row>
    <row r="32" spans="2:26" s="19" customFormat="1" ht="14.25">
      <c r="B32" s="28"/>
      <c r="C32" s="37" t="str">
        <f t="shared" si="6"/>
        <v>CIRCULATION</v>
      </c>
      <c r="D32" s="120">
        <v>2.05</v>
      </c>
      <c r="E32" s="28" t="s">
        <v>44</v>
      </c>
      <c r="F32" s="28"/>
      <c r="G32" s="28"/>
      <c r="H32" s="29"/>
      <c r="I32" s="30"/>
      <c r="J32" s="31"/>
      <c r="K32" s="34">
        <f t="shared" si="7"/>
        <v>0</v>
      </c>
      <c r="L32" s="28"/>
      <c r="M32" s="34">
        <f t="shared" si="8"/>
        <v>0</v>
      </c>
      <c r="N32" s="43"/>
      <c r="O32" s="129"/>
      <c r="P32" s="43"/>
      <c r="Q32" s="114" t="e">
        <f t="shared" si="9"/>
        <v>#DIV/0!</v>
      </c>
      <c r="R32" s="77"/>
      <c r="S32" s="84"/>
      <c r="T32" s="68">
        <f>R32-MP!R32</f>
        <v>0</v>
      </c>
      <c r="U32" s="69" t="e">
        <f t="shared" si="10"/>
        <v>#DIV/0!</v>
      </c>
      <c r="V32" s="84"/>
      <c r="W32" s="64">
        <f>R32-'CD'!R32</f>
        <v>0</v>
      </c>
      <c r="X32" s="72" t="e">
        <f t="shared" si="11"/>
        <v>#DIV/0!</v>
      </c>
      <c r="Z32" s="97"/>
    </row>
    <row r="33" spans="2:26" s="19" customFormat="1" ht="14.25">
      <c r="B33" s="28"/>
      <c r="C33" s="37" t="str">
        <f t="shared" si="6"/>
        <v>CIRCULATION</v>
      </c>
      <c r="D33" s="121">
        <v>2.06</v>
      </c>
      <c r="E33" s="28" t="s">
        <v>39</v>
      </c>
      <c r="F33" s="28"/>
      <c r="G33" s="28"/>
      <c r="H33" s="29"/>
      <c r="I33" s="30"/>
      <c r="J33" s="31"/>
      <c r="K33" s="34">
        <f t="shared" si="7"/>
        <v>0</v>
      </c>
      <c r="L33" s="28"/>
      <c r="M33" s="34">
        <f t="shared" si="8"/>
        <v>0</v>
      </c>
      <c r="N33" s="43"/>
      <c r="O33" s="129"/>
      <c r="P33" s="43"/>
      <c r="Q33" s="114" t="e">
        <f t="shared" si="9"/>
        <v>#DIV/0!</v>
      </c>
      <c r="R33" s="77"/>
      <c r="S33" s="84"/>
      <c r="T33" s="68">
        <f>R33-MP!R33</f>
        <v>0</v>
      </c>
      <c r="U33" s="69" t="e">
        <f t="shared" si="10"/>
        <v>#DIV/0!</v>
      </c>
      <c r="V33" s="84"/>
      <c r="W33" s="64">
        <f>R33-'CD'!R33</f>
        <v>0</v>
      </c>
      <c r="X33" s="72" t="e">
        <f t="shared" si="11"/>
        <v>#DIV/0!</v>
      </c>
      <c r="Z33" s="97"/>
    </row>
    <row r="34" spans="2:26" s="19" customFormat="1" ht="14.25">
      <c r="B34" s="28"/>
      <c r="C34" s="37" t="str">
        <f t="shared" si="6"/>
        <v>CIRCULATION</v>
      </c>
      <c r="D34" s="121"/>
      <c r="E34" s="28"/>
      <c r="F34" s="28"/>
      <c r="G34" s="28"/>
      <c r="H34" s="29"/>
      <c r="I34" s="30"/>
      <c r="J34" s="31"/>
      <c r="K34" s="34">
        <f t="shared" si="7"/>
        <v>0</v>
      </c>
      <c r="L34" s="28"/>
      <c r="M34" s="34">
        <f t="shared" si="8"/>
        <v>0</v>
      </c>
      <c r="N34" s="43"/>
      <c r="O34" s="129"/>
      <c r="P34" s="43"/>
      <c r="Q34" s="114" t="e">
        <f t="shared" si="9"/>
        <v>#DIV/0!</v>
      </c>
      <c r="R34" s="77"/>
      <c r="S34" s="84"/>
      <c r="T34" s="68">
        <f>R34-MP!R34</f>
        <v>0</v>
      </c>
      <c r="U34" s="69" t="e">
        <f t="shared" si="10"/>
        <v>#DIV/0!</v>
      </c>
      <c r="V34" s="84"/>
      <c r="W34" s="64">
        <f>R34-'CD'!R34</f>
        <v>0</v>
      </c>
      <c r="X34" s="72" t="e">
        <f t="shared" si="11"/>
        <v>#DIV/0!</v>
      </c>
      <c r="Z34" s="97"/>
    </row>
    <row r="35" ht="15" thickBot="1"/>
    <row r="36" spans="2:26" s="17" customFormat="1" ht="15" thickBot="1">
      <c r="B36" s="20"/>
      <c r="C36" s="21" t="s">
        <v>16</v>
      </c>
      <c r="D36" s="119">
        <v>3</v>
      </c>
      <c r="E36" s="21"/>
      <c r="F36" s="21"/>
      <c r="G36" s="21"/>
      <c r="H36" s="21"/>
      <c r="I36" s="21"/>
      <c r="J36" s="21"/>
      <c r="K36" s="22"/>
      <c r="L36" s="124" t="s">
        <v>66</v>
      </c>
      <c r="M36" s="35">
        <f>SUM(M37:M45)</f>
        <v>0</v>
      </c>
      <c r="N36" s="146">
        <f>M36</f>
        <v>0</v>
      </c>
      <c r="O36" s="35">
        <f>SUM(O37:O45)</f>
        <v>0</v>
      </c>
      <c r="P36" s="146">
        <f>O36</f>
        <v>0</v>
      </c>
      <c r="Q36" s="147" t="e">
        <f>R36/O36</f>
        <v>#DIV/0!</v>
      </c>
      <c r="R36" s="74"/>
      <c r="S36" s="82"/>
      <c r="T36" s="60">
        <f>R36-MP!R36</f>
        <v>0</v>
      </c>
      <c r="U36" s="61" t="e">
        <f>T36/R36</f>
        <v>#DIV/0!</v>
      </c>
      <c r="V36" s="82"/>
      <c r="W36" s="60">
        <f>R36-'CD'!R36</f>
        <v>0</v>
      </c>
      <c r="X36" s="70" t="e">
        <f>W36/R36</f>
        <v>#DIV/0!</v>
      </c>
      <c r="Z36" s="95"/>
    </row>
    <row r="37" spans="2:26" s="19" customFormat="1" ht="14.25" customHeight="1">
      <c r="B37" s="23"/>
      <c r="C37" s="37" t="str">
        <f aca="true" t="shared" si="12" ref="C37:C42">C36</f>
        <v>MAINTENANCE / SUPPORT</v>
      </c>
      <c r="D37" s="120">
        <v>3.01</v>
      </c>
      <c r="E37" s="23" t="s">
        <v>18</v>
      </c>
      <c r="F37" s="23"/>
      <c r="G37" s="23"/>
      <c r="H37" s="24"/>
      <c r="I37" s="25"/>
      <c r="J37" s="26"/>
      <c r="K37" s="33">
        <f>H37*I37</f>
        <v>0</v>
      </c>
      <c r="L37" s="23"/>
      <c r="M37" s="33">
        <f>L37*G37</f>
        <v>0</v>
      </c>
      <c r="N37" s="42"/>
      <c r="O37" s="128"/>
      <c r="P37" s="42"/>
      <c r="Q37" s="114" t="e">
        <f>R37/O37</f>
        <v>#DIV/0!</v>
      </c>
      <c r="R37" s="76"/>
      <c r="S37" s="84"/>
      <c r="T37" s="66">
        <f>R37-MP!R37</f>
        <v>0</v>
      </c>
      <c r="U37" s="67" t="e">
        <f>T37/R37</f>
        <v>#DIV/0!</v>
      </c>
      <c r="V37" s="84"/>
      <c r="W37" s="62">
        <f>R37-'CD'!R37</f>
        <v>0</v>
      </c>
      <c r="X37" s="71" t="e">
        <f>W37/R37</f>
        <v>#DIV/0!</v>
      </c>
      <c r="Z37" s="96"/>
    </row>
    <row r="38" spans="2:26" s="19" customFormat="1" ht="14.25">
      <c r="B38" s="28"/>
      <c r="C38" s="37" t="str">
        <f t="shared" si="12"/>
        <v>MAINTENANCE / SUPPORT</v>
      </c>
      <c r="D38" s="121">
        <v>3.02</v>
      </c>
      <c r="E38" s="28" t="s">
        <v>19</v>
      </c>
      <c r="F38" s="28"/>
      <c r="G38" s="28"/>
      <c r="H38" s="29"/>
      <c r="I38" s="30"/>
      <c r="J38" s="31"/>
      <c r="K38" s="34">
        <f aca="true" t="shared" si="13" ref="K38:K45">H38*I38</f>
        <v>0</v>
      </c>
      <c r="L38" s="28"/>
      <c r="M38" s="34">
        <f aca="true" t="shared" si="14" ref="M38:M45">L38*G38</f>
        <v>0</v>
      </c>
      <c r="N38" s="43"/>
      <c r="O38" s="129"/>
      <c r="P38" s="43"/>
      <c r="Q38" s="114" t="e">
        <f aca="true" t="shared" si="15" ref="Q38:Q45">R38/O38</f>
        <v>#DIV/0!</v>
      </c>
      <c r="R38" s="77"/>
      <c r="S38" s="84"/>
      <c r="T38" s="68">
        <f>R38-MP!R38</f>
        <v>0</v>
      </c>
      <c r="U38" s="69" t="e">
        <f aca="true" t="shared" si="16" ref="U38:U45">T38/R38</f>
        <v>#DIV/0!</v>
      </c>
      <c r="V38" s="84"/>
      <c r="W38" s="64">
        <f>R38-'CD'!R38</f>
        <v>0</v>
      </c>
      <c r="X38" s="72" t="e">
        <f aca="true" t="shared" si="17" ref="X38:X45">W38/R38</f>
        <v>#DIV/0!</v>
      </c>
      <c r="Z38" s="97"/>
    </row>
    <row r="39" spans="2:26" s="19" customFormat="1" ht="14.25">
      <c r="B39" s="28"/>
      <c r="C39" s="37" t="str">
        <f t="shared" si="12"/>
        <v>MAINTENANCE / SUPPORT</v>
      </c>
      <c r="D39" s="120">
        <v>3.03</v>
      </c>
      <c r="E39" s="28" t="s">
        <v>20</v>
      </c>
      <c r="F39" s="28"/>
      <c r="G39" s="28"/>
      <c r="H39" s="29"/>
      <c r="I39" s="30"/>
      <c r="J39" s="31"/>
      <c r="K39" s="34">
        <f t="shared" si="13"/>
        <v>0</v>
      </c>
      <c r="L39" s="28"/>
      <c r="M39" s="34">
        <f t="shared" si="14"/>
        <v>0</v>
      </c>
      <c r="N39" s="43"/>
      <c r="O39" s="129"/>
      <c r="P39" s="43"/>
      <c r="Q39" s="114" t="e">
        <f t="shared" si="15"/>
        <v>#DIV/0!</v>
      </c>
      <c r="R39" s="77"/>
      <c r="S39" s="84"/>
      <c r="T39" s="68">
        <f>R39-MP!R39</f>
        <v>0</v>
      </c>
      <c r="U39" s="69" t="e">
        <f t="shared" si="16"/>
        <v>#DIV/0!</v>
      </c>
      <c r="V39" s="84"/>
      <c r="W39" s="64">
        <f>R39-'CD'!R39</f>
        <v>0</v>
      </c>
      <c r="X39" s="72" t="e">
        <f t="shared" si="17"/>
        <v>#DIV/0!</v>
      </c>
      <c r="Z39" s="97"/>
    </row>
    <row r="40" spans="2:26" s="19" customFormat="1" ht="14.25">
      <c r="B40" s="28"/>
      <c r="C40" s="37" t="str">
        <f t="shared" si="12"/>
        <v>MAINTENANCE / SUPPORT</v>
      </c>
      <c r="D40" s="121">
        <v>3.04</v>
      </c>
      <c r="E40" s="28" t="s">
        <v>21</v>
      </c>
      <c r="F40" s="28"/>
      <c r="G40" s="28"/>
      <c r="H40" s="29"/>
      <c r="I40" s="30"/>
      <c r="J40" s="31"/>
      <c r="K40" s="34">
        <f t="shared" si="13"/>
        <v>0</v>
      </c>
      <c r="L40" s="28"/>
      <c r="M40" s="34">
        <f t="shared" si="14"/>
        <v>0</v>
      </c>
      <c r="N40" s="43"/>
      <c r="O40" s="129"/>
      <c r="P40" s="43"/>
      <c r="Q40" s="114" t="e">
        <f t="shared" si="15"/>
        <v>#DIV/0!</v>
      </c>
      <c r="R40" s="77"/>
      <c r="S40" s="84"/>
      <c r="T40" s="68">
        <f>R40-MP!R40</f>
        <v>0</v>
      </c>
      <c r="U40" s="69" t="e">
        <f t="shared" si="16"/>
        <v>#DIV/0!</v>
      </c>
      <c r="V40" s="84"/>
      <c r="W40" s="64">
        <f>R40-'CD'!R40</f>
        <v>0</v>
      </c>
      <c r="X40" s="72" t="e">
        <f t="shared" si="17"/>
        <v>#DIV/0!</v>
      </c>
      <c r="Z40" s="97"/>
    </row>
    <row r="41" spans="2:26" s="19" customFormat="1" ht="14.25">
      <c r="B41" s="28"/>
      <c r="C41" s="37" t="str">
        <f t="shared" si="12"/>
        <v>MAINTENANCE / SUPPORT</v>
      </c>
      <c r="D41" s="120">
        <v>3.05</v>
      </c>
      <c r="E41" s="28" t="s">
        <v>22</v>
      </c>
      <c r="F41" s="28"/>
      <c r="G41" s="28"/>
      <c r="H41" s="29"/>
      <c r="I41" s="30"/>
      <c r="J41" s="31"/>
      <c r="K41" s="34">
        <f t="shared" si="13"/>
        <v>0</v>
      </c>
      <c r="L41" s="28"/>
      <c r="M41" s="34">
        <f t="shared" si="14"/>
        <v>0</v>
      </c>
      <c r="N41" s="43"/>
      <c r="O41" s="129"/>
      <c r="P41" s="43"/>
      <c r="Q41" s="114" t="e">
        <f t="shared" si="15"/>
        <v>#DIV/0!</v>
      </c>
      <c r="R41" s="77"/>
      <c r="S41" s="84"/>
      <c r="T41" s="68">
        <f>R41-MP!R41</f>
        <v>0</v>
      </c>
      <c r="U41" s="69" t="e">
        <f t="shared" si="16"/>
        <v>#DIV/0!</v>
      </c>
      <c r="V41" s="84"/>
      <c r="W41" s="64">
        <f>R41-'CD'!R41</f>
        <v>0</v>
      </c>
      <c r="X41" s="72" t="e">
        <f t="shared" si="17"/>
        <v>#DIV/0!</v>
      </c>
      <c r="Z41" s="97"/>
    </row>
    <row r="42" spans="2:26" s="19" customFormat="1" ht="14.25">
      <c r="B42" s="28"/>
      <c r="C42" s="37" t="str">
        <f t="shared" si="12"/>
        <v>MAINTENANCE / SUPPORT</v>
      </c>
      <c r="D42" s="121">
        <v>3.06</v>
      </c>
      <c r="E42" s="28" t="s">
        <v>23</v>
      </c>
      <c r="F42" s="28"/>
      <c r="G42" s="28"/>
      <c r="H42" s="29"/>
      <c r="I42" s="30"/>
      <c r="J42" s="31"/>
      <c r="K42" s="34">
        <f t="shared" si="13"/>
        <v>0</v>
      </c>
      <c r="L42" s="28"/>
      <c r="M42" s="34">
        <f t="shared" si="14"/>
        <v>0</v>
      </c>
      <c r="N42" s="43"/>
      <c r="O42" s="129"/>
      <c r="P42" s="43"/>
      <c r="Q42" s="114" t="e">
        <f t="shared" si="15"/>
        <v>#DIV/0!</v>
      </c>
      <c r="R42" s="77"/>
      <c r="S42" s="84"/>
      <c r="T42" s="68">
        <f>R42-MP!R42</f>
        <v>0</v>
      </c>
      <c r="U42" s="69" t="e">
        <f t="shared" si="16"/>
        <v>#DIV/0!</v>
      </c>
      <c r="V42" s="84"/>
      <c r="W42" s="64">
        <f>R42-'CD'!R42</f>
        <v>0</v>
      </c>
      <c r="X42" s="72" t="e">
        <f t="shared" si="17"/>
        <v>#DIV/0!</v>
      </c>
      <c r="Z42" s="97"/>
    </row>
    <row r="43" spans="2:26" s="19" customFormat="1" ht="14.25">
      <c r="B43" s="28"/>
      <c r="C43" s="37" t="str">
        <f>C41</f>
        <v>MAINTENANCE / SUPPORT</v>
      </c>
      <c r="D43" s="120">
        <v>3.07</v>
      </c>
      <c r="E43" s="28" t="s">
        <v>34</v>
      </c>
      <c r="F43" s="28"/>
      <c r="G43" s="28"/>
      <c r="H43" s="29"/>
      <c r="I43" s="30"/>
      <c r="J43" s="31"/>
      <c r="K43" s="34">
        <f>H43*I43</f>
        <v>0</v>
      </c>
      <c r="L43" s="28"/>
      <c r="M43" s="34">
        <f>L43*G43</f>
        <v>0</v>
      </c>
      <c r="N43" s="43"/>
      <c r="O43" s="129"/>
      <c r="P43" s="43"/>
      <c r="Q43" s="114" t="e">
        <f t="shared" si="15"/>
        <v>#DIV/0!</v>
      </c>
      <c r="R43" s="77"/>
      <c r="S43" s="84"/>
      <c r="T43" s="68">
        <f>R43-MP!R43</f>
        <v>0</v>
      </c>
      <c r="U43" s="69" t="e">
        <f t="shared" si="16"/>
        <v>#DIV/0!</v>
      </c>
      <c r="V43" s="84"/>
      <c r="W43" s="64">
        <f>R43-'CD'!R43</f>
        <v>0</v>
      </c>
      <c r="X43" s="72" t="e">
        <f t="shared" si="17"/>
        <v>#DIV/0!</v>
      </c>
      <c r="Z43" s="97"/>
    </row>
    <row r="44" spans="2:26" s="19" customFormat="1" ht="14.25">
      <c r="B44" s="28"/>
      <c r="C44" s="37" t="str">
        <f>C41</f>
        <v>MAINTENANCE / SUPPORT</v>
      </c>
      <c r="D44" s="121"/>
      <c r="E44" s="28"/>
      <c r="F44" s="28"/>
      <c r="G44" s="28"/>
      <c r="H44" s="29"/>
      <c r="I44" s="30"/>
      <c r="J44" s="31"/>
      <c r="K44" s="34">
        <f>H44*I44</f>
        <v>0</v>
      </c>
      <c r="L44" s="28"/>
      <c r="M44" s="34">
        <f>L44*G44</f>
        <v>0</v>
      </c>
      <c r="N44" s="43"/>
      <c r="O44" s="129"/>
      <c r="P44" s="43"/>
      <c r="Q44" s="114" t="e">
        <f t="shared" si="15"/>
        <v>#DIV/0!</v>
      </c>
      <c r="R44" s="77"/>
      <c r="S44" s="84"/>
      <c r="T44" s="68">
        <f>R44-MP!R44</f>
        <v>0</v>
      </c>
      <c r="U44" s="69" t="e">
        <f t="shared" si="16"/>
        <v>#DIV/0!</v>
      </c>
      <c r="V44" s="84"/>
      <c r="W44" s="64">
        <f>R44-'CD'!R44</f>
        <v>0</v>
      </c>
      <c r="X44" s="72" t="e">
        <f t="shared" si="17"/>
        <v>#DIV/0!</v>
      </c>
      <c r="Z44" s="97"/>
    </row>
    <row r="45" spans="2:26" s="19" customFormat="1" ht="14.25">
      <c r="B45" s="28"/>
      <c r="C45" s="37" t="str">
        <f>C42</f>
        <v>MAINTENANCE / SUPPORT</v>
      </c>
      <c r="D45" s="121"/>
      <c r="E45" s="28"/>
      <c r="F45" s="28"/>
      <c r="G45" s="28"/>
      <c r="H45" s="29"/>
      <c r="I45" s="30"/>
      <c r="J45" s="31"/>
      <c r="K45" s="34">
        <f t="shared" si="13"/>
        <v>0</v>
      </c>
      <c r="L45" s="28"/>
      <c r="M45" s="34">
        <f t="shared" si="14"/>
        <v>0</v>
      </c>
      <c r="N45" s="43"/>
      <c r="O45" s="129"/>
      <c r="P45" s="43"/>
      <c r="Q45" s="114" t="e">
        <f t="shared" si="15"/>
        <v>#DIV/0!</v>
      </c>
      <c r="R45" s="77"/>
      <c r="S45" s="84"/>
      <c r="T45" s="68">
        <f>R45-MP!R45</f>
        <v>0</v>
      </c>
      <c r="U45" s="69" t="e">
        <f t="shared" si="16"/>
        <v>#DIV/0!</v>
      </c>
      <c r="V45" s="84"/>
      <c r="W45" s="64">
        <f>R45-'CD'!R45</f>
        <v>0</v>
      </c>
      <c r="X45" s="72" t="e">
        <f t="shared" si="17"/>
        <v>#DIV/0!</v>
      </c>
      <c r="Z45" s="97"/>
    </row>
    <row r="46" spans="13:15" ht="15" thickBot="1">
      <c r="M46" s="18"/>
      <c r="O46" s="18"/>
    </row>
    <row r="47" spans="2:26" s="17" customFormat="1" ht="15" thickBot="1">
      <c r="B47" s="20"/>
      <c r="C47" s="21" t="s">
        <v>17</v>
      </c>
      <c r="D47" s="119">
        <v>4</v>
      </c>
      <c r="E47" s="21"/>
      <c r="F47" s="21"/>
      <c r="G47" s="21"/>
      <c r="H47" s="21"/>
      <c r="I47" s="21"/>
      <c r="J47" s="21"/>
      <c r="K47" s="22"/>
      <c r="L47" s="124" t="s">
        <v>66</v>
      </c>
      <c r="M47" s="35">
        <f>SUM(M48:M59)</f>
        <v>0</v>
      </c>
      <c r="N47" s="146">
        <f>M47</f>
        <v>0</v>
      </c>
      <c r="O47" s="35">
        <f>SUM(O48:O59)</f>
        <v>0</v>
      </c>
      <c r="P47" s="146">
        <f>O47</f>
        <v>0</v>
      </c>
      <c r="Q47" s="147" t="e">
        <f>R47/O47</f>
        <v>#DIV/0!</v>
      </c>
      <c r="R47" s="74"/>
      <c r="S47" s="82"/>
      <c r="T47" s="60">
        <f>R47-MP!R47</f>
        <v>0</v>
      </c>
      <c r="U47" s="61" t="e">
        <f>T47/R47</f>
        <v>#DIV/0!</v>
      </c>
      <c r="V47" s="82"/>
      <c r="W47" s="60">
        <f>R47-'CD'!R47</f>
        <v>0</v>
      </c>
      <c r="X47" s="70" t="e">
        <f>W47/R47</f>
        <v>#DIV/0!</v>
      </c>
      <c r="Z47" s="95"/>
    </row>
    <row r="48" spans="2:26" s="19" customFormat="1" ht="14.25" customHeight="1">
      <c r="B48" s="23"/>
      <c r="C48" s="37" t="str">
        <f>C47</f>
        <v>BUILDING SERVICES</v>
      </c>
      <c r="D48" s="120">
        <v>4.01</v>
      </c>
      <c r="E48" s="23" t="s">
        <v>24</v>
      </c>
      <c r="F48" s="23"/>
      <c r="G48" s="23"/>
      <c r="H48" s="24"/>
      <c r="I48" s="25"/>
      <c r="J48" s="26"/>
      <c r="K48" s="33">
        <f aca="true" t="shared" si="18" ref="K48:K59">H48*I48</f>
        <v>0</v>
      </c>
      <c r="L48" s="23"/>
      <c r="M48" s="33">
        <f aca="true" t="shared" si="19" ref="M48:M59">L48*G48</f>
        <v>0</v>
      </c>
      <c r="N48" s="42"/>
      <c r="O48" s="128"/>
      <c r="P48" s="42"/>
      <c r="Q48" s="114" t="e">
        <f>R48/O48</f>
        <v>#DIV/0!</v>
      </c>
      <c r="R48" s="76"/>
      <c r="S48" s="84"/>
      <c r="T48" s="66">
        <f>R48-MP!R48</f>
        <v>0</v>
      </c>
      <c r="U48" s="67" t="e">
        <f>T48/R48</f>
        <v>#DIV/0!</v>
      </c>
      <c r="V48" s="84"/>
      <c r="W48" s="62">
        <f>R48-'CD'!R48</f>
        <v>0</v>
      </c>
      <c r="X48" s="71" t="e">
        <f>W48/R48</f>
        <v>#DIV/0!</v>
      </c>
      <c r="Z48" s="96"/>
    </row>
    <row r="49" spans="2:26" s="19" customFormat="1" ht="14.25">
      <c r="B49" s="28"/>
      <c r="C49" s="37" t="str">
        <f>C48</f>
        <v>BUILDING SERVICES</v>
      </c>
      <c r="D49" s="121">
        <v>4.02</v>
      </c>
      <c r="E49" s="28" t="s">
        <v>25</v>
      </c>
      <c r="F49" s="28"/>
      <c r="G49" s="28"/>
      <c r="H49" s="29"/>
      <c r="I49" s="30"/>
      <c r="J49" s="31"/>
      <c r="K49" s="34">
        <f t="shared" si="18"/>
        <v>0</v>
      </c>
      <c r="L49" s="28"/>
      <c r="M49" s="34">
        <f t="shared" si="19"/>
        <v>0</v>
      </c>
      <c r="N49" s="43"/>
      <c r="O49" s="129"/>
      <c r="P49" s="43"/>
      <c r="Q49" s="114" t="e">
        <f aca="true" t="shared" si="20" ref="Q49:Q59">R49/O49</f>
        <v>#DIV/0!</v>
      </c>
      <c r="R49" s="77"/>
      <c r="S49" s="84"/>
      <c r="T49" s="68">
        <f>R49-MP!R49</f>
        <v>0</v>
      </c>
      <c r="U49" s="69" t="e">
        <f aca="true" t="shared" si="21" ref="U49:U59">T49/R49</f>
        <v>#DIV/0!</v>
      </c>
      <c r="V49" s="84"/>
      <c r="W49" s="64">
        <f>R49-'CD'!R49</f>
        <v>0</v>
      </c>
      <c r="X49" s="72" t="e">
        <f aca="true" t="shared" si="22" ref="X49:X59">W49/R49</f>
        <v>#DIV/0!</v>
      </c>
      <c r="Z49" s="97"/>
    </row>
    <row r="50" spans="2:26" s="19" customFormat="1" ht="14.25">
      <c r="B50" s="28"/>
      <c r="C50" s="37" t="str">
        <f>C49</f>
        <v>BUILDING SERVICES</v>
      </c>
      <c r="D50" s="120">
        <v>4.03</v>
      </c>
      <c r="E50" s="28" t="s">
        <v>26</v>
      </c>
      <c r="F50" s="28"/>
      <c r="G50" s="28"/>
      <c r="H50" s="29"/>
      <c r="I50" s="30"/>
      <c r="J50" s="31"/>
      <c r="K50" s="34">
        <f t="shared" si="18"/>
        <v>0</v>
      </c>
      <c r="L50" s="28"/>
      <c r="M50" s="34">
        <f t="shared" si="19"/>
        <v>0</v>
      </c>
      <c r="N50" s="43"/>
      <c r="O50" s="129"/>
      <c r="P50" s="43"/>
      <c r="Q50" s="114" t="e">
        <f t="shared" si="20"/>
        <v>#DIV/0!</v>
      </c>
      <c r="R50" s="77"/>
      <c r="S50" s="84"/>
      <c r="T50" s="68">
        <f>R50-MP!R50</f>
        <v>0</v>
      </c>
      <c r="U50" s="69" t="e">
        <f t="shared" si="21"/>
        <v>#DIV/0!</v>
      </c>
      <c r="V50" s="84"/>
      <c r="W50" s="64">
        <f>R50-'CD'!R50</f>
        <v>0</v>
      </c>
      <c r="X50" s="72" t="e">
        <f t="shared" si="22"/>
        <v>#DIV/0!</v>
      </c>
      <c r="Z50" s="97"/>
    </row>
    <row r="51" spans="2:26" s="19" customFormat="1" ht="14.25">
      <c r="B51" s="28"/>
      <c r="C51" s="37" t="str">
        <f>C50</f>
        <v>BUILDING SERVICES</v>
      </c>
      <c r="D51" s="121">
        <v>4.04</v>
      </c>
      <c r="E51" s="28" t="s">
        <v>27</v>
      </c>
      <c r="F51" s="28"/>
      <c r="G51" s="28"/>
      <c r="H51" s="29"/>
      <c r="I51" s="30"/>
      <c r="J51" s="31"/>
      <c r="K51" s="34">
        <f t="shared" si="18"/>
        <v>0</v>
      </c>
      <c r="L51" s="28"/>
      <c r="M51" s="34">
        <f t="shared" si="19"/>
        <v>0</v>
      </c>
      <c r="N51" s="43"/>
      <c r="O51" s="129"/>
      <c r="P51" s="43"/>
      <c r="Q51" s="114" t="e">
        <f t="shared" si="20"/>
        <v>#DIV/0!</v>
      </c>
      <c r="R51" s="77"/>
      <c r="S51" s="84"/>
      <c r="T51" s="68">
        <f>R51-MP!R51</f>
        <v>0</v>
      </c>
      <c r="U51" s="69" t="e">
        <f t="shared" si="21"/>
        <v>#DIV/0!</v>
      </c>
      <c r="V51" s="84"/>
      <c r="W51" s="64">
        <f>R51-'CD'!R51</f>
        <v>0</v>
      </c>
      <c r="X51" s="72" t="e">
        <f t="shared" si="22"/>
        <v>#DIV/0!</v>
      </c>
      <c r="Z51" s="97"/>
    </row>
    <row r="52" spans="2:26" s="19" customFormat="1" ht="14.25">
      <c r="B52" s="28"/>
      <c r="C52" s="37" t="str">
        <f>C56</f>
        <v>BUILDING SERVICES</v>
      </c>
      <c r="D52" s="120">
        <v>4.05</v>
      </c>
      <c r="E52" s="28" t="s">
        <v>30</v>
      </c>
      <c r="F52" s="28"/>
      <c r="G52" s="28"/>
      <c r="H52" s="29"/>
      <c r="I52" s="30"/>
      <c r="J52" s="31"/>
      <c r="K52" s="34">
        <f t="shared" si="18"/>
        <v>0</v>
      </c>
      <c r="L52" s="28"/>
      <c r="M52" s="34">
        <f t="shared" si="19"/>
        <v>0</v>
      </c>
      <c r="N52" s="43"/>
      <c r="O52" s="129"/>
      <c r="P52" s="43"/>
      <c r="Q52" s="114" t="e">
        <f t="shared" si="20"/>
        <v>#DIV/0!</v>
      </c>
      <c r="R52" s="77"/>
      <c r="S52" s="84"/>
      <c r="T52" s="68">
        <f>R52-MP!R52</f>
        <v>0</v>
      </c>
      <c r="U52" s="69" t="e">
        <f t="shared" si="21"/>
        <v>#DIV/0!</v>
      </c>
      <c r="V52" s="84"/>
      <c r="W52" s="64">
        <f>R52-'CD'!R52</f>
        <v>0</v>
      </c>
      <c r="X52" s="72" t="e">
        <f t="shared" si="22"/>
        <v>#DIV/0!</v>
      </c>
      <c r="Z52" s="97"/>
    </row>
    <row r="53" spans="2:26" s="19" customFormat="1" ht="14.25">
      <c r="B53" s="28"/>
      <c r="C53" s="37" t="str">
        <f>C56</f>
        <v>BUILDING SERVICES</v>
      </c>
      <c r="D53" s="121">
        <v>4.06</v>
      </c>
      <c r="E53" s="28" t="s">
        <v>31</v>
      </c>
      <c r="F53" s="28"/>
      <c r="G53" s="28"/>
      <c r="H53" s="29"/>
      <c r="I53" s="30"/>
      <c r="J53" s="31"/>
      <c r="K53" s="34">
        <f t="shared" si="18"/>
        <v>0</v>
      </c>
      <c r="L53" s="28"/>
      <c r="M53" s="34">
        <f t="shared" si="19"/>
        <v>0</v>
      </c>
      <c r="N53" s="43"/>
      <c r="O53" s="129"/>
      <c r="P53" s="43"/>
      <c r="Q53" s="114" t="e">
        <f t="shared" si="20"/>
        <v>#DIV/0!</v>
      </c>
      <c r="R53" s="77"/>
      <c r="S53" s="84"/>
      <c r="T53" s="68">
        <f>R53-MP!R53</f>
        <v>0</v>
      </c>
      <c r="U53" s="69" t="e">
        <f t="shared" si="21"/>
        <v>#DIV/0!</v>
      </c>
      <c r="V53" s="84"/>
      <c r="W53" s="64">
        <f>R53-'CD'!R53</f>
        <v>0</v>
      </c>
      <c r="X53" s="72" t="e">
        <f t="shared" si="22"/>
        <v>#DIV/0!</v>
      </c>
      <c r="Z53" s="97"/>
    </row>
    <row r="54" spans="2:26" s="19" customFormat="1" ht="14.25">
      <c r="B54" s="28"/>
      <c r="C54" s="37" t="str">
        <f>C56</f>
        <v>BUILDING SERVICES</v>
      </c>
      <c r="D54" s="120">
        <v>4.07</v>
      </c>
      <c r="E54" s="28" t="s">
        <v>32</v>
      </c>
      <c r="F54" s="28"/>
      <c r="G54" s="28"/>
      <c r="H54" s="29"/>
      <c r="I54" s="30"/>
      <c r="J54" s="31"/>
      <c r="K54" s="34">
        <f t="shared" si="18"/>
        <v>0</v>
      </c>
      <c r="L54" s="28"/>
      <c r="M54" s="34">
        <f t="shared" si="19"/>
        <v>0</v>
      </c>
      <c r="N54" s="43"/>
      <c r="O54" s="129"/>
      <c r="P54" s="43"/>
      <c r="Q54" s="114" t="e">
        <f t="shared" si="20"/>
        <v>#DIV/0!</v>
      </c>
      <c r="R54" s="77"/>
      <c r="S54" s="84"/>
      <c r="T54" s="68">
        <f>R54-MP!R54</f>
        <v>0</v>
      </c>
      <c r="U54" s="69" t="e">
        <f t="shared" si="21"/>
        <v>#DIV/0!</v>
      </c>
      <c r="V54" s="84"/>
      <c r="W54" s="64">
        <f>R54-'CD'!R54</f>
        <v>0</v>
      </c>
      <c r="X54" s="72" t="e">
        <f t="shared" si="22"/>
        <v>#DIV/0!</v>
      </c>
      <c r="Z54" s="97"/>
    </row>
    <row r="55" spans="2:26" s="19" customFormat="1" ht="14.25">
      <c r="B55" s="28"/>
      <c r="C55" s="37" t="str">
        <f>C56</f>
        <v>BUILDING SERVICES</v>
      </c>
      <c r="D55" s="121">
        <v>4.08</v>
      </c>
      <c r="E55" s="28" t="s">
        <v>33</v>
      </c>
      <c r="F55" s="28"/>
      <c r="G55" s="28"/>
      <c r="H55" s="29"/>
      <c r="I55" s="30"/>
      <c r="J55" s="31"/>
      <c r="K55" s="34">
        <f t="shared" si="18"/>
        <v>0</v>
      </c>
      <c r="L55" s="28"/>
      <c r="M55" s="34">
        <f t="shared" si="19"/>
        <v>0</v>
      </c>
      <c r="N55" s="43"/>
      <c r="O55" s="129"/>
      <c r="P55" s="43"/>
      <c r="Q55" s="114" t="e">
        <f t="shared" si="20"/>
        <v>#DIV/0!</v>
      </c>
      <c r="R55" s="77"/>
      <c r="S55" s="84"/>
      <c r="T55" s="68">
        <f>R55-MP!R55</f>
        <v>0</v>
      </c>
      <c r="U55" s="69" t="e">
        <f t="shared" si="21"/>
        <v>#DIV/0!</v>
      </c>
      <c r="V55" s="84"/>
      <c r="W55" s="64">
        <f>R55-'CD'!R55</f>
        <v>0</v>
      </c>
      <c r="X55" s="72" t="e">
        <f t="shared" si="22"/>
        <v>#DIV/0!</v>
      </c>
      <c r="Z55" s="97"/>
    </row>
    <row r="56" spans="2:26" s="19" customFormat="1" ht="14.25">
      <c r="B56" s="28"/>
      <c r="C56" s="37" t="str">
        <f>C51</f>
        <v>BUILDING SERVICES</v>
      </c>
      <c r="D56" s="120">
        <v>4.09</v>
      </c>
      <c r="E56" s="28" t="s">
        <v>28</v>
      </c>
      <c r="F56" s="28"/>
      <c r="G56" s="28"/>
      <c r="H56" s="29"/>
      <c r="I56" s="30"/>
      <c r="J56" s="31"/>
      <c r="K56" s="34">
        <f t="shared" si="18"/>
        <v>0</v>
      </c>
      <c r="L56" s="28"/>
      <c r="M56" s="34">
        <f t="shared" si="19"/>
        <v>0</v>
      </c>
      <c r="N56" s="43"/>
      <c r="O56" s="129"/>
      <c r="P56" s="43"/>
      <c r="Q56" s="114" t="e">
        <f t="shared" si="20"/>
        <v>#DIV/0!</v>
      </c>
      <c r="R56" s="77"/>
      <c r="S56" s="84"/>
      <c r="T56" s="68">
        <f>R56-MP!R56</f>
        <v>0</v>
      </c>
      <c r="U56" s="69" t="e">
        <f t="shared" si="21"/>
        <v>#DIV/0!</v>
      </c>
      <c r="V56" s="84"/>
      <c r="W56" s="64">
        <f>R56-'CD'!R56</f>
        <v>0</v>
      </c>
      <c r="X56" s="72" t="e">
        <f t="shared" si="22"/>
        <v>#DIV/0!</v>
      </c>
      <c r="Z56" s="97"/>
    </row>
    <row r="57" spans="2:26" s="19" customFormat="1" ht="14.25">
      <c r="B57" s="28"/>
      <c r="C57" s="37" t="str">
        <f>C56</f>
        <v>BUILDING SERVICES</v>
      </c>
      <c r="D57" s="121">
        <v>4.1</v>
      </c>
      <c r="E57" s="28" t="s">
        <v>29</v>
      </c>
      <c r="F57" s="28"/>
      <c r="G57" s="28"/>
      <c r="H57" s="29"/>
      <c r="I57" s="30"/>
      <c r="J57" s="31"/>
      <c r="K57" s="34">
        <f t="shared" si="18"/>
        <v>0</v>
      </c>
      <c r="L57" s="28"/>
      <c r="M57" s="34">
        <f t="shared" si="19"/>
        <v>0</v>
      </c>
      <c r="N57" s="43"/>
      <c r="O57" s="129"/>
      <c r="P57" s="43"/>
      <c r="Q57" s="114" t="e">
        <f t="shared" si="20"/>
        <v>#DIV/0!</v>
      </c>
      <c r="R57" s="77"/>
      <c r="S57" s="84"/>
      <c r="T57" s="68">
        <f>R57-MP!R57</f>
        <v>0</v>
      </c>
      <c r="U57" s="69" t="e">
        <f t="shared" si="21"/>
        <v>#DIV/0!</v>
      </c>
      <c r="V57" s="84"/>
      <c r="W57" s="64">
        <f>R57-'CD'!R57</f>
        <v>0</v>
      </c>
      <c r="X57" s="72" t="e">
        <f t="shared" si="22"/>
        <v>#DIV/0!</v>
      </c>
      <c r="Z57" s="97"/>
    </row>
    <row r="58" spans="2:26" s="19" customFormat="1" ht="14.25">
      <c r="B58" s="28"/>
      <c r="C58" s="37" t="str">
        <f>C56</f>
        <v>BUILDING SERVICES</v>
      </c>
      <c r="D58" s="121">
        <v>4.11</v>
      </c>
      <c r="E58" s="28" t="s">
        <v>73</v>
      </c>
      <c r="F58" s="28"/>
      <c r="G58" s="28"/>
      <c r="H58" s="29"/>
      <c r="I58" s="30"/>
      <c r="J58" s="31"/>
      <c r="K58" s="34">
        <f>H58*I58</f>
        <v>0</v>
      </c>
      <c r="L58" s="28"/>
      <c r="M58" s="34">
        <f>L58*G58</f>
        <v>0</v>
      </c>
      <c r="N58" s="43"/>
      <c r="O58" s="129"/>
      <c r="P58" s="43"/>
      <c r="Q58" s="114" t="e">
        <f>R58/O58</f>
        <v>#DIV/0!</v>
      </c>
      <c r="R58" s="77"/>
      <c r="S58" s="84"/>
      <c r="T58" s="68">
        <f>R58-MP!R57</f>
        <v>0</v>
      </c>
      <c r="U58" s="69" t="e">
        <f>T58/R58</f>
        <v>#DIV/0!</v>
      </c>
      <c r="V58" s="84"/>
      <c r="W58" s="64">
        <f>R58-'CD'!R57</f>
        <v>0</v>
      </c>
      <c r="X58" s="72" t="e">
        <f>W58/R58</f>
        <v>#DIV/0!</v>
      </c>
      <c r="Z58" s="97"/>
    </row>
    <row r="59" spans="2:26" s="19" customFormat="1" ht="14.25">
      <c r="B59" s="28"/>
      <c r="C59" s="37" t="str">
        <f>C57</f>
        <v>BUILDING SERVICES</v>
      </c>
      <c r="D59" s="121"/>
      <c r="E59" s="28"/>
      <c r="F59" s="28"/>
      <c r="G59" s="28"/>
      <c r="H59" s="29"/>
      <c r="I59" s="30"/>
      <c r="J59" s="31"/>
      <c r="K59" s="34">
        <f t="shared" si="18"/>
        <v>0</v>
      </c>
      <c r="L59" s="28"/>
      <c r="M59" s="34">
        <f t="shared" si="19"/>
        <v>0</v>
      </c>
      <c r="N59" s="43"/>
      <c r="O59" s="129"/>
      <c r="P59" s="43"/>
      <c r="Q59" s="114" t="e">
        <f t="shared" si="20"/>
        <v>#DIV/0!</v>
      </c>
      <c r="R59" s="77"/>
      <c r="S59" s="84"/>
      <c r="T59" s="68">
        <f>R59-MP!R58</f>
        <v>0</v>
      </c>
      <c r="U59" s="69" t="e">
        <f t="shared" si="21"/>
        <v>#DIV/0!</v>
      </c>
      <c r="V59" s="84"/>
      <c r="W59" s="64">
        <f>R59-'CD'!R58</f>
        <v>0</v>
      </c>
      <c r="X59" s="72" t="e">
        <f t="shared" si="22"/>
        <v>#DIV/0!</v>
      </c>
      <c r="Z59" s="97"/>
    </row>
    <row r="60" spans="13:15" ht="15" thickBot="1">
      <c r="M60" s="18"/>
      <c r="O60" s="18"/>
    </row>
    <row r="61" spans="2:26" s="17" customFormat="1" ht="15" thickBot="1">
      <c r="B61" s="20"/>
      <c r="C61" s="21" t="s">
        <v>13</v>
      </c>
      <c r="D61" s="119">
        <v>5</v>
      </c>
      <c r="E61" s="21"/>
      <c r="F61" s="21"/>
      <c r="G61" s="21"/>
      <c r="H61" s="21"/>
      <c r="I61" s="21"/>
      <c r="J61" s="21"/>
      <c r="K61" s="22"/>
      <c r="L61" s="124" t="s">
        <v>66</v>
      </c>
      <c r="M61" s="35">
        <f>SUM(M62:M68)</f>
        <v>0</v>
      </c>
      <c r="N61" s="146">
        <f>M61</f>
        <v>0</v>
      </c>
      <c r="O61" s="35">
        <f>SUM(O62:O68)</f>
        <v>0</v>
      </c>
      <c r="P61" s="146">
        <f>O61</f>
        <v>0</v>
      </c>
      <c r="Q61" s="147" t="e">
        <f>R61/O61</f>
        <v>#DIV/0!</v>
      </c>
      <c r="R61" s="74"/>
      <c r="S61" s="82"/>
      <c r="T61" s="60">
        <f>R61-MP!R60</f>
        <v>0</v>
      </c>
      <c r="U61" s="61" t="e">
        <f>T61/R61</f>
        <v>#DIV/0!</v>
      </c>
      <c r="V61" s="82"/>
      <c r="W61" s="60" t="e">
        <f>R61-'CD'!#REF!</f>
        <v>#REF!</v>
      </c>
      <c r="X61" s="70" t="e">
        <f>W61/R61</f>
        <v>#REF!</v>
      </c>
      <c r="Z61" s="95"/>
    </row>
    <row r="62" spans="2:26" s="19" customFormat="1" ht="14.25" customHeight="1">
      <c r="B62" s="23"/>
      <c r="C62" s="37" t="str">
        <f>C61</f>
        <v>DEPARTMENT NAME</v>
      </c>
      <c r="D62" s="120">
        <v>5.01</v>
      </c>
      <c r="E62" s="23"/>
      <c r="F62" s="23"/>
      <c r="G62" s="23"/>
      <c r="H62" s="24"/>
      <c r="I62" s="25"/>
      <c r="J62" s="26"/>
      <c r="K62" s="33">
        <f>H62*I62</f>
        <v>0</v>
      </c>
      <c r="L62" s="23"/>
      <c r="M62" s="33">
        <f>L62*G62</f>
        <v>0</v>
      </c>
      <c r="N62" s="42"/>
      <c r="O62" s="128"/>
      <c r="P62" s="42"/>
      <c r="Q62" s="114" t="e">
        <f>R62/O62</f>
        <v>#DIV/0!</v>
      </c>
      <c r="R62" s="76"/>
      <c r="S62" s="84"/>
      <c r="T62" s="66">
        <f>R62-MP!R61</f>
        <v>0</v>
      </c>
      <c r="U62" s="67" t="e">
        <f>T62/R62</f>
        <v>#DIV/0!</v>
      </c>
      <c r="V62" s="84"/>
      <c r="W62" s="62">
        <f>R62-'CD'!R60</f>
        <v>0</v>
      </c>
      <c r="X62" s="71" t="e">
        <f>W62/R62</f>
        <v>#DIV/0!</v>
      </c>
      <c r="Z62" s="96"/>
    </row>
    <row r="63" spans="2:26" s="19" customFormat="1" ht="14.25">
      <c r="B63" s="28"/>
      <c r="C63" s="37" t="str">
        <f aca="true" t="shared" si="23" ref="C63:C68">C62</f>
        <v>DEPARTMENT NAME</v>
      </c>
      <c r="D63" s="121">
        <v>5.02</v>
      </c>
      <c r="E63" s="28"/>
      <c r="F63" s="28"/>
      <c r="G63" s="28"/>
      <c r="H63" s="29"/>
      <c r="I63" s="30"/>
      <c r="J63" s="31"/>
      <c r="K63" s="34">
        <f aca="true" t="shared" si="24" ref="K63:K68">H63*I63</f>
        <v>0</v>
      </c>
      <c r="L63" s="28"/>
      <c r="M63" s="34">
        <f aca="true" t="shared" si="25" ref="M63:M68">L63*G63</f>
        <v>0</v>
      </c>
      <c r="N63" s="43"/>
      <c r="O63" s="129"/>
      <c r="P63" s="43"/>
      <c r="Q63" s="114" t="e">
        <f aca="true" t="shared" si="26" ref="Q63:Q68">R63/O63</f>
        <v>#DIV/0!</v>
      </c>
      <c r="R63" s="77"/>
      <c r="S63" s="84"/>
      <c r="T63" s="68">
        <f>R63-MP!R62</f>
        <v>0</v>
      </c>
      <c r="U63" s="69" t="e">
        <f aca="true" t="shared" si="27" ref="U63:U68">T63/R63</f>
        <v>#DIV/0!</v>
      </c>
      <c r="V63" s="84"/>
      <c r="W63" s="64">
        <f>R63-'CD'!R61</f>
        <v>0</v>
      </c>
      <c r="X63" s="72" t="e">
        <f aca="true" t="shared" si="28" ref="X63:X68">W63/R63</f>
        <v>#DIV/0!</v>
      </c>
      <c r="Z63" s="97"/>
    </row>
    <row r="64" spans="2:26" s="19" customFormat="1" ht="14.25">
      <c r="B64" s="28"/>
      <c r="C64" s="37" t="str">
        <f t="shared" si="23"/>
        <v>DEPARTMENT NAME</v>
      </c>
      <c r="D64" s="120">
        <v>5.03</v>
      </c>
      <c r="E64" s="28"/>
      <c r="F64" s="28"/>
      <c r="G64" s="28"/>
      <c r="H64" s="29"/>
      <c r="I64" s="30"/>
      <c r="J64" s="31"/>
      <c r="K64" s="34">
        <f t="shared" si="24"/>
        <v>0</v>
      </c>
      <c r="L64" s="28"/>
      <c r="M64" s="34">
        <f t="shared" si="25"/>
        <v>0</v>
      </c>
      <c r="N64" s="43"/>
      <c r="O64" s="129"/>
      <c r="P64" s="43"/>
      <c r="Q64" s="114" t="e">
        <f t="shared" si="26"/>
        <v>#DIV/0!</v>
      </c>
      <c r="R64" s="77"/>
      <c r="S64" s="84"/>
      <c r="T64" s="68">
        <f>R64-MP!R63</f>
        <v>0</v>
      </c>
      <c r="U64" s="69" t="e">
        <f t="shared" si="27"/>
        <v>#DIV/0!</v>
      </c>
      <c r="V64" s="84"/>
      <c r="W64" s="64">
        <f>R64-'CD'!R62</f>
        <v>0</v>
      </c>
      <c r="X64" s="72" t="e">
        <f t="shared" si="28"/>
        <v>#DIV/0!</v>
      </c>
      <c r="Z64" s="97"/>
    </row>
    <row r="65" spans="2:26" s="19" customFormat="1" ht="14.25">
      <c r="B65" s="28"/>
      <c r="C65" s="37" t="str">
        <f t="shared" si="23"/>
        <v>DEPARTMENT NAME</v>
      </c>
      <c r="D65" s="121">
        <v>5.04</v>
      </c>
      <c r="E65" s="28"/>
      <c r="F65" s="28"/>
      <c r="G65" s="28"/>
      <c r="H65" s="29"/>
      <c r="I65" s="30"/>
      <c r="J65" s="31"/>
      <c r="K65" s="34">
        <f t="shared" si="24"/>
        <v>0</v>
      </c>
      <c r="L65" s="28"/>
      <c r="M65" s="34">
        <f t="shared" si="25"/>
        <v>0</v>
      </c>
      <c r="N65" s="43"/>
      <c r="O65" s="129"/>
      <c r="P65" s="43"/>
      <c r="Q65" s="114" t="e">
        <f t="shared" si="26"/>
        <v>#DIV/0!</v>
      </c>
      <c r="R65" s="77"/>
      <c r="S65" s="84"/>
      <c r="T65" s="68">
        <f>R65-MP!R64</f>
        <v>0</v>
      </c>
      <c r="U65" s="69" t="e">
        <f t="shared" si="27"/>
        <v>#DIV/0!</v>
      </c>
      <c r="V65" s="84"/>
      <c r="W65" s="64">
        <f>R65-'CD'!R63</f>
        <v>0</v>
      </c>
      <c r="X65" s="72" t="e">
        <f t="shared" si="28"/>
        <v>#DIV/0!</v>
      </c>
      <c r="Z65" s="97"/>
    </row>
    <row r="66" spans="2:26" s="19" customFormat="1" ht="14.25">
      <c r="B66" s="28"/>
      <c r="C66" s="37" t="str">
        <f t="shared" si="23"/>
        <v>DEPARTMENT NAME</v>
      </c>
      <c r="D66" s="120">
        <v>5.05</v>
      </c>
      <c r="E66" s="28"/>
      <c r="F66" s="28"/>
      <c r="G66" s="28"/>
      <c r="H66" s="29"/>
      <c r="I66" s="30"/>
      <c r="J66" s="31"/>
      <c r="K66" s="34">
        <f t="shared" si="24"/>
        <v>0</v>
      </c>
      <c r="L66" s="28"/>
      <c r="M66" s="34">
        <f t="shared" si="25"/>
        <v>0</v>
      </c>
      <c r="N66" s="43"/>
      <c r="O66" s="129"/>
      <c r="P66" s="43"/>
      <c r="Q66" s="114" t="e">
        <f t="shared" si="26"/>
        <v>#DIV/0!</v>
      </c>
      <c r="R66" s="77"/>
      <c r="S66" s="84"/>
      <c r="T66" s="68">
        <f>R66-MP!R65</f>
        <v>0</v>
      </c>
      <c r="U66" s="69" t="e">
        <f t="shared" si="27"/>
        <v>#DIV/0!</v>
      </c>
      <c r="V66" s="84"/>
      <c r="W66" s="64">
        <f>R66-'CD'!R64</f>
        <v>0</v>
      </c>
      <c r="X66" s="72" t="e">
        <f t="shared" si="28"/>
        <v>#DIV/0!</v>
      </c>
      <c r="Z66" s="97"/>
    </row>
    <row r="67" spans="2:26" s="19" customFormat="1" ht="14.25">
      <c r="B67" s="28"/>
      <c r="C67" s="37" t="str">
        <f t="shared" si="23"/>
        <v>DEPARTMENT NAME</v>
      </c>
      <c r="D67" s="121">
        <v>5.06</v>
      </c>
      <c r="E67" s="28"/>
      <c r="F67" s="28"/>
      <c r="G67" s="28"/>
      <c r="H67" s="29"/>
      <c r="I67" s="30"/>
      <c r="J67" s="31"/>
      <c r="K67" s="34">
        <f t="shared" si="24"/>
        <v>0</v>
      </c>
      <c r="L67" s="28"/>
      <c r="M67" s="34">
        <f t="shared" si="25"/>
        <v>0</v>
      </c>
      <c r="N67" s="43"/>
      <c r="O67" s="129"/>
      <c r="P67" s="43"/>
      <c r="Q67" s="114" t="e">
        <f t="shared" si="26"/>
        <v>#DIV/0!</v>
      </c>
      <c r="R67" s="77"/>
      <c r="S67" s="84"/>
      <c r="T67" s="68">
        <f>R67-MP!R66</f>
        <v>0</v>
      </c>
      <c r="U67" s="69" t="e">
        <f t="shared" si="27"/>
        <v>#DIV/0!</v>
      </c>
      <c r="V67" s="84"/>
      <c r="W67" s="64">
        <f>R67-'CD'!R65</f>
        <v>0</v>
      </c>
      <c r="X67" s="72" t="e">
        <f t="shared" si="28"/>
        <v>#DIV/0!</v>
      </c>
      <c r="Z67" s="97"/>
    </row>
    <row r="68" spans="2:26" s="19" customFormat="1" ht="14.25">
      <c r="B68" s="28"/>
      <c r="C68" s="37" t="str">
        <f t="shared" si="23"/>
        <v>DEPARTMENT NAME</v>
      </c>
      <c r="D68" s="120">
        <v>5.07</v>
      </c>
      <c r="E68" s="28"/>
      <c r="F68" s="28"/>
      <c r="G68" s="28"/>
      <c r="H68" s="29"/>
      <c r="I68" s="30"/>
      <c r="J68" s="31"/>
      <c r="K68" s="34">
        <f t="shared" si="24"/>
        <v>0</v>
      </c>
      <c r="L68" s="28"/>
      <c r="M68" s="34">
        <f t="shared" si="25"/>
        <v>0</v>
      </c>
      <c r="N68" s="43"/>
      <c r="O68" s="129"/>
      <c r="P68" s="43"/>
      <c r="Q68" s="114" t="e">
        <f t="shared" si="26"/>
        <v>#DIV/0!</v>
      </c>
      <c r="R68" s="77"/>
      <c r="S68" s="84"/>
      <c r="T68" s="68">
        <f>R68-MP!R67</f>
        <v>0</v>
      </c>
      <c r="U68" s="69" t="e">
        <f t="shared" si="27"/>
        <v>#DIV/0!</v>
      </c>
      <c r="V68" s="84"/>
      <c r="W68" s="64">
        <f>R68-'CD'!R66</f>
        <v>0</v>
      </c>
      <c r="X68" s="72" t="e">
        <f t="shared" si="28"/>
        <v>#DIV/0!</v>
      </c>
      <c r="Z68" s="97"/>
    </row>
    <row r="69" spans="13:15" ht="14.25">
      <c r="M69" s="18"/>
      <c r="O69" s="18"/>
    </row>
  </sheetData>
  <sheetProtection/>
  <mergeCells count="21">
    <mergeCell ref="H12:J12"/>
    <mergeCell ref="U12:U13"/>
    <mergeCell ref="H7:U8"/>
    <mergeCell ref="O12:O13"/>
    <mergeCell ref="G12:G13"/>
    <mergeCell ref="B12:B13"/>
    <mergeCell ref="C12:C13"/>
    <mergeCell ref="D12:D13"/>
    <mergeCell ref="E12:E13"/>
    <mergeCell ref="F12:F13"/>
    <mergeCell ref="N12:N13"/>
    <mergeCell ref="Z12:Z13"/>
    <mergeCell ref="P12:P13"/>
    <mergeCell ref="Q12:Q13"/>
    <mergeCell ref="R12:R13"/>
    <mergeCell ref="T12:T13"/>
    <mergeCell ref="K12:K13"/>
    <mergeCell ref="W12:W13"/>
    <mergeCell ref="M12:M13"/>
    <mergeCell ref="X12:X13"/>
    <mergeCell ref="L12:L13"/>
  </mergeCells>
  <printOptions horizontalCentered="1"/>
  <pageMargins left="0.75" right="0.75" top="1" bottom="0.5" header="0.5" footer="0.5"/>
  <pageSetup fitToHeight="2" fitToWidth="1" horizontalDpi="600" verticalDpi="600" orientation="landscape" paperSize="17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Facilities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Wingfield</dc:creator>
  <cp:keywords/>
  <dc:description/>
  <cp:lastModifiedBy>Wingfield_CD</cp:lastModifiedBy>
  <cp:lastPrinted>2010-01-22T19:30:37Z</cp:lastPrinted>
  <dcterms:created xsi:type="dcterms:W3CDTF">2009-05-28T13:20:04Z</dcterms:created>
  <dcterms:modified xsi:type="dcterms:W3CDTF">2012-04-13T20:17:00Z</dcterms:modified>
  <cp:category/>
  <cp:version/>
  <cp:contentType/>
  <cp:contentStatus/>
</cp:coreProperties>
</file>